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CARPETA SRA LANDY\"/>
    </mc:Choice>
  </mc:AlternateContent>
  <bookViews>
    <workbookView xWindow="-120" yWindow="-120" windowWidth="20730" windowHeight="11160"/>
  </bookViews>
  <sheets>
    <sheet name="Conjunto de datos" sheetId="2" r:id="rId1"/>
    <sheet name="Metadatos" sheetId="3" r:id="rId2"/>
    <sheet name="Diccionario " sheetId="4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I21" i="2" l="1"/>
  <c r="I42" i="2" l="1"/>
  <c r="F44" i="2"/>
  <c r="F45" i="2"/>
  <c r="F46" i="2"/>
  <c r="K46" i="2" s="1"/>
  <c r="F47" i="2"/>
  <c r="F48" i="2"/>
  <c r="F49" i="2"/>
  <c r="F50" i="2"/>
  <c r="K50" i="2" s="1"/>
  <c r="F51" i="2"/>
  <c r="F52" i="2"/>
  <c r="F54" i="2"/>
  <c r="F55" i="2"/>
  <c r="F56" i="2"/>
  <c r="F57" i="2"/>
  <c r="F58" i="2"/>
  <c r="K58" i="2" s="1"/>
  <c r="F60" i="2"/>
  <c r="F64" i="2"/>
  <c r="F66" i="2"/>
  <c r="K66" i="2" s="1"/>
  <c r="F67" i="2"/>
  <c r="F68" i="2"/>
  <c r="F69" i="2"/>
  <c r="F70" i="2"/>
  <c r="K70" i="2" s="1"/>
  <c r="K72" i="2"/>
  <c r="F73" i="2"/>
  <c r="K74" i="2"/>
  <c r="K78" i="2"/>
  <c r="F79" i="2"/>
  <c r="K80" i="2"/>
  <c r="F81" i="2"/>
  <c r="F82" i="2"/>
  <c r="K82" i="2" s="1"/>
  <c r="F83" i="2"/>
  <c r="K83" i="2" s="1"/>
  <c r="F84" i="2"/>
  <c r="K84" i="2" s="1"/>
  <c r="F85" i="2"/>
  <c r="F86" i="2"/>
  <c r="K86" i="2" s="1"/>
  <c r="F87" i="2"/>
  <c r="K42" i="2"/>
  <c r="L8" i="2"/>
  <c r="M8" i="2" s="1"/>
  <c r="N8" i="2" s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3" i="2"/>
  <c r="K44" i="2"/>
  <c r="K45" i="2"/>
  <c r="K47" i="2"/>
  <c r="K48" i="2"/>
  <c r="K49" i="2"/>
  <c r="K55" i="2"/>
  <c r="K56" i="2"/>
  <c r="K57" i="2"/>
  <c r="K60" i="2"/>
  <c r="K61" i="2"/>
  <c r="K63" i="2"/>
  <c r="K64" i="2"/>
  <c r="K65" i="2"/>
  <c r="K67" i="2"/>
  <c r="K68" i="2"/>
  <c r="K69" i="2"/>
  <c r="K73" i="2"/>
  <c r="K76" i="2"/>
  <c r="K77" i="2"/>
  <c r="K79" i="2"/>
  <c r="K81" i="2"/>
  <c r="K85" i="2"/>
  <c r="I3" i="2"/>
  <c r="N3" i="2" s="1"/>
  <c r="L4" i="2"/>
  <c r="M4" i="2" s="1"/>
  <c r="N4" i="2" s="1"/>
  <c r="I5" i="2"/>
  <c r="L5" i="2" s="1"/>
  <c r="M5" i="2" s="1"/>
  <c r="N5" i="2" s="1"/>
  <c r="I6" i="2"/>
  <c r="L6" i="2" s="1"/>
  <c r="M6" i="2" s="1"/>
  <c r="N6" i="2" s="1"/>
  <c r="I7" i="2"/>
  <c r="L7" i="2" s="1"/>
  <c r="M7" i="2" s="1"/>
  <c r="N7" i="2" s="1"/>
  <c r="I8" i="2"/>
  <c r="I9" i="2"/>
  <c r="L9" i="2" s="1"/>
  <c r="M9" i="2" s="1"/>
  <c r="N9" i="2" s="1"/>
  <c r="I10" i="2"/>
  <c r="L10" i="2" s="1"/>
  <c r="M10" i="2" s="1"/>
  <c r="N10" i="2" s="1"/>
  <c r="I11" i="2"/>
  <c r="L11" i="2" s="1"/>
  <c r="M11" i="2" s="1"/>
  <c r="N11" i="2" s="1"/>
  <c r="I12" i="2"/>
  <c r="L12" i="2" s="1"/>
  <c r="M12" i="2" s="1"/>
  <c r="N12" i="2" s="1"/>
  <c r="I13" i="2"/>
  <c r="L13" i="2" s="1"/>
  <c r="M13" i="2" s="1"/>
  <c r="N13" i="2" s="1"/>
  <c r="I14" i="2"/>
  <c r="L14" i="2" s="1"/>
  <c r="M14" i="2" s="1"/>
  <c r="N14" i="2" s="1"/>
  <c r="I15" i="2"/>
  <c r="L15" i="2" s="1"/>
  <c r="M15" i="2" s="1"/>
  <c r="N15" i="2" s="1"/>
  <c r="I16" i="2"/>
  <c r="L16" i="2" s="1"/>
  <c r="M16" i="2" s="1"/>
  <c r="N16" i="2" s="1"/>
  <c r="I17" i="2"/>
  <c r="L17" i="2" s="1"/>
  <c r="M17" i="2" s="1"/>
  <c r="N17" i="2" s="1"/>
  <c r="I18" i="2"/>
  <c r="L18" i="2" s="1"/>
  <c r="M18" i="2" s="1"/>
  <c r="N18" i="2" s="1"/>
  <c r="I19" i="2"/>
  <c r="L19" i="2" s="1"/>
  <c r="M19" i="2" s="1"/>
  <c r="N19" i="2" s="1"/>
  <c r="I20" i="2"/>
  <c r="L20" i="2" s="1"/>
  <c r="M20" i="2" s="1"/>
  <c r="N20" i="2" s="1"/>
  <c r="L21" i="2"/>
  <c r="M21" i="2" s="1"/>
  <c r="N21" i="2" s="1"/>
  <c r="I22" i="2"/>
  <c r="L22" i="2" s="1"/>
  <c r="M22" i="2" s="1"/>
  <c r="N22" i="2" s="1"/>
  <c r="I23" i="2"/>
  <c r="L23" i="2" s="1"/>
  <c r="M23" i="2" s="1"/>
  <c r="N23" i="2" s="1"/>
  <c r="I24" i="2"/>
  <c r="M24" i="2" s="1"/>
  <c r="N24" i="2" s="1"/>
  <c r="I25" i="2"/>
  <c r="L25" i="2" s="1"/>
  <c r="M25" i="2" s="1"/>
  <c r="N25" i="2" s="1"/>
  <c r="I26" i="2"/>
  <c r="L26" i="2" s="1"/>
  <c r="M26" i="2" s="1"/>
  <c r="N26" i="2" s="1"/>
  <c r="I27" i="2"/>
  <c r="L27" i="2" s="1"/>
  <c r="M27" i="2" s="1"/>
  <c r="N27" i="2" s="1"/>
  <c r="I28" i="2"/>
  <c r="L28" i="2" s="1"/>
  <c r="M28" i="2" s="1"/>
  <c r="N28" i="2" s="1"/>
  <c r="I29" i="2"/>
  <c r="L29" i="2" s="1"/>
  <c r="M29" i="2" s="1"/>
  <c r="N29" i="2" s="1"/>
  <c r="I30" i="2"/>
  <c r="L30" i="2" s="1"/>
  <c r="M30" i="2" s="1"/>
  <c r="N30" i="2" s="1"/>
  <c r="I31" i="2"/>
  <c r="L31" i="2" s="1"/>
  <c r="M31" i="2" s="1"/>
  <c r="N31" i="2" s="1"/>
  <c r="I32" i="2"/>
  <c r="L32" i="2" s="1"/>
  <c r="M32" i="2" s="1"/>
  <c r="N32" i="2" s="1"/>
  <c r="I33" i="2"/>
  <c r="L33" i="2" s="1"/>
  <c r="M33" i="2" s="1"/>
  <c r="N33" i="2" s="1"/>
  <c r="I34" i="2"/>
  <c r="L34" i="2" s="1"/>
  <c r="M34" i="2" s="1"/>
  <c r="N34" i="2" s="1"/>
  <c r="I35" i="2"/>
  <c r="L35" i="2" s="1"/>
  <c r="M35" i="2" s="1"/>
  <c r="N35" i="2" s="1"/>
  <c r="I36" i="2"/>
  <c r="L36" i="2" s="1"/>
  <c r="M36" i="2" s="1"/>
  <c r="N36" i="2" s="1"/>
  <c r="I37" i="2"/>
  <c r="L37" i="2" s="1"/>
  <c r="M37" i="2" s="1"/>
  <c r="N37" i="2" s="1"/>
  <c r="I38" i="2"/>
  <c r="L38" i="2" s="1"/>
  <c r="M38" i="2" s="1"/>
  <c r="N38" i="2" s="1"/>
  <c r="I39" i="2"/>
  <c r="L39" i="2" s="1"/>
  <c r="M39" i="2" s="1"/>
  <c r="N39" i="2" s="1"/>
  <c r="I40" i="2"/>
  <c r="L40" i="2" s="1"/>
  <c r="M40" i="2" s="1"/>
  <c r="N40" i="2" s="1"/>
  <c r="I41" i="2"/>
  <c r="L41" i="2" s="1"/>
  <c r="M41" i="2" s="1"/>
  <c r="N41" i="2" s="1"/>
  <c r="I43" i="2"/>
  <c r="L43" i="2" s="1"/>
  <c r="M43" i="2" s="1"/>
  <c r="I44" i="2"/>
  <c r="L44" i="2" s="1"/>
  <c r="M44" i="2" s="1"/>
  <c r="N44" i="2" s="1"/>
  <c r="I45" i="2"/>
  <c r="L45" i="2" s="1"/>
  <c r="M45" i="2" s="1"/>
  <c r="N45" i="2" s="1"/>
  <c r="I46" i="2"/>
  <c r="I47" i="2"/>
  <c r="L47" i="2" s="1"/>
  <c r="M47" i="2" s="1"/>
  <c r="I48" i="2"/>
  <c r="L48" i="2" s="1"/>
  <c r="M48" i="2" s="1"/>
  <c r="N48" i="2" s="1"/>
  <c r="I49" i="2"/>
  <c r="L49" i="2" s="1"/>
  <c r="M49" i="2" s="1"/>
  <c r="N49" i="2" s="1"/>
  <c r="I50" i="2"/>
  <c r="L51" i="2"/>
  <c r="M51" i="2" s="1"/>
  <c r="I52" i="2"/>
  <c r="L52" i="2" s="1"/>
  <c r="M52" i="2" s="1"/>
  <c r="N52" i="2" s="1"/>
  <c r="I55" i="2"/>
  <c r="L55" i="2" s="1"/>
  <c r="M55" i="2" s="1"/>
  <c r="I56" i="2"/>
  <c r="L56" i="2" s="1"/>
  <c r="M56" i="2" s="1"/>
  <c r="N56" i="2" s="1"/>
  <c r="I57" i="2"/>
  <c r="L57" i="2" s="1"/>
  <c r="M57" i="2" s="1"/>
  <c r="N57" i="2" s="1"/>
  <c r="I58" i="2"/>
  <c r="I59" i="2"/>
  <c r="I60" i="2"/>
  <c r="L60" i="2" s="1"/>
  <c r="M60" i="2" s="1"/>
  <c r="N60" i="2" s="1"/>
  <c r="I61" i="2"/>
  <c r="I62" i="2"/>
  <c r="I63" i="2"/>
  <c r="L63" i="2" s="1"/>
  <c r="M63" i="2" s="1"/>
  <c r="N63" i="2" s="1"/>
  <c r="I64" i="2"/>
  <c r="L64" i="2" s="1"/>
  <c r="M64" i="2" s="1"/>
  <c r="N64" i="2" s="1"/>
  <c r="I65" i="2"/>
  <c r="L65" i="2" s="1"/>
  <c r="M65" i="2" s="1"/>
  <c r="N65" i="2" s="1"/>
  <c r="I66" i="2"/>
  <c r="I67" i="2"/>
  <c r="L67" i="2" s="1"/>
  <c r="M67" i="2" s="1"/>
  <c r="N67" i="2" s="1"/>
  <c r="I68" i="2"/>
  <c r="L68" i="2" s="1"/>
  <c r="M68" i="2" s="1"/>
  <c r="N68" i="2" s="1"/>
  <c r="I69" i="2"/>
  <c r="L69" i="2" s="1"/>
  <c r="M69" i="2" s="1"/>
  <c r="N69" i="2" s="1"/>
  <c r="I70" i="2"/>
  <c r="I71" i="2"/>
  <c r="I72" i="2"/>
  <c r="I73" i="2"/>
  <c r="L73" i="2" s="1"/>
  <c r="M73" i="2" s="1"/>
  <c r="N73" i="2" s="1"/>
  <c r="I74" i="2"/>
  <c r="I75" i="2"/>
  <c r="I76" i="2"/>
  <c r="I77" i="2"/>
  <c r="I78" i="2"/>
  <c r="I79" i="2"/>
  <c r="L79" i="2" s="1"/>
  <c r="M79" i="2" s="1"/>
  <c r="N79" i="2" s="1"/>
  <c r="I80" i="2"/>
  <c r="I81" i="2"/>
  <c r="L81" i="2" s="1"/>
  <c r="M81" i="2" s="1"/>
  <c r="N81" i="2" s="1"/>
  <c r="I83" i="2"/>
  <c r="L83" i="2" s="1"/>
  <c r="M83" i="2" s="1"/>
  <c r="N83" i="2" s="1"/>
  <c r="I84" i="2"/>
  <c r="I85" i="2"/>
  <c r="L85" i="2" s="1"/>
  <c r="M85" i="2" s="1"/>
  <c r="N85" i="2" s="1"/>
  <c r="I86" i="2"/>
  <c r="I87" i="2"/>
  <c r="I2" i="2"/>
  <c r="N2" i="2" s="1"/>
  <c r="L80" i="2" l="1"/>
  <c r="M80" i="2" s="1"/>
  <c r="N80" i="2" s="1"/>
  <c r="L77" i="2"/>
  <c r="M77" i="2" s="1"/>
  <c r="N77" i="2" s="1"/>
  <c r="L84" i="2"/>
  <c r="M84" i="2" s="1"/>
  <c r="N84" i="2" s="1"/>
  <c r="L61" i="2"/>
  <c r="M61" i="2" s="1"/>
  <c r="N61" i="2" s="1"/>
  <c r="M53" i="2"/>
  <c r="N53" i="2" s="1"/>
  <c r="L76" i="2"/>
  <c r="M76" i="2" s="1"/>
  <c r="N76" i="2" s="1"/>
  <c r="L72" i="2"/>
  <c r="M72" i="2" s="1"/>
  <c r="N72" i="2" s="1"/>
  <c r="L75" i="2"/>
  <c r="M75" i="2" s="1"/>
  <c r="N75" i="2" s="1"/>
  <c r="L71" i="2"/>
  <c r="M71" i="2" s="1"/>
  <c r="N71" i="2" s="1"/>
  <c r="M59" i="2"/>
  <c r="N59" i="2" s="1"/>
  <c r="L87" i="2"/>
  <c r="M87" i="2" s="1"/>
  <c r="N87" i="2" s="1"/>
  <c r="K87" i="2"/>
  <c r="K75" i="2"/>
  <c r="K71" i="2"/>
  <c r="N55" i="2"/>
  <c r="N51" i="2"/>
  <c r="N47" i="2"/>
  <c r="N43" i="2"/>
  <c r="K59" i="2"/>
  <c r="L86" i="2"/>
  <c r="M86" i="2" s="1"/>
  <c r="N86" i="2" s="1"/>
  <c r="L82" i="2"/>
  <c r="M82" i="2" s="1"/>
  <c r="N82" i="2" s="1"/>
  <c r="L78" i="2"/>
  <c r="M78" i="2" s="1"/>
  <c r="N78" i="2" s="1"/>
  <c r="L74" i="2"/>
  <c r="M74" i="2" s="1"/>
  <c r="N74" i="2" s="1"/>
  <c r="L70" i="2"/>
  <c r="M70" i="2" s="1"/>
  <c r="N70" i="2" s="1"/>
  <c r="L66" i="2"/>
  <c r="M66" i="2" s="1"/>
  <c r="N66" i="2" s="1"/>
  <c r="M62" i="2"/>
  <c r="N62" i="2" s="1"/>
  <c r="L58" i="2"/>
  <c r="M58" i="2" s="1"/>
  <c r="N58" i="2" s="1"/>
  <c r="M54" i="2"/>
  <c r="N54" i="2" s="1"/>
  <c r="L50" i="2"/>
  <c r="M50" i="2" s="1"/>
  <c r="N50" i="2" s="1"/>
  <c r="L46" i="2"/>
  <c r="M46" i="2" s="1"/>
  <c r="N46" i="2" s="1"/>
  <c r="L42" i="2"/>
  <c r="M42" i="2" s="1"/>
  <c r="N42" i="2" s="1"/>
</calcChain>
</file>

<file path=xl/sharedStrings.xml><?xml version="1.0" encoding="utf-8"?>
<sst xmlns="http://schemas.openxmlformats.org/spreadsheetml/2006/main" count="230" uniqueCount="119">
  <si>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</si>
  <si>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</si>
  <si>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</si>
  <si>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</si>
  <si>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</si>
  <si>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</si>
  <si>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</si>
  <si>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</si>
  <si>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</si>
  <si>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</si>
  <si>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</si>
  <si>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</si>
  <si>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</si>
  <si>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</si>
  <si>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</si>
  <si>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</si>
  <si>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</si>
  <si>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</si>
  <si>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</si>
  <si>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</si>
  <si>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</si>
  <si>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</si>
  <si>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</si>
  <si>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</si>
  <si>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</si>
  <si>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</si>
  <si>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</si>
  <si>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</si>
  <si>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</si>
  <si>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</si>
  <si>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</si>
  <si>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</si>
  <si>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</si>
  <si>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</si>
  <si>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</si>
  <si>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</si>
  <si>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</si>
  <si>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</si>
  <si>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</si>
  <si>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</si>
  <si>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</si>
  <si>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gadangelpedrogiler@hotmail.com</t>
  </si>
  <si>
    <t xml:space="preserve">GAD PARROQUIAL ÁNGEL PEDRO GILER </t>
  </si>
  <si>
    <t>GASTO CORRIENTE</t>
  </si>
  <si>
    <t>GASTO INVERSION</t>
  </si>
  <si>
    <t>SRA. LANDY MARIA SANTOS ALAVA</t>
  </si>
  <si>
    <t>AREA ADMINISTRATIVA</t>
  </si>
  <si>
    <t>EGRESOS CORRIENTES</t>
  </si>
  <si>
    <t>EGRESOS EN PERSONAL</t>
  </si>
  <si>
    <t>Remuneraciones Básicas</t>
  </si>
  <si>
    <t>Remuneraciones Unificadas</t>
  </si>
  <si>
    <t>Remuneraciones Complementarias</t>
  </si>
  <si>
    <t>Decimo Tercer Sueldo</t>
  </si>
  <si>
    <t>Decimo Cuarto Sueldo</t>
  </si>
  <si>
    <t>Remuneraciones Temporales</t>
  </si>
  <si>
    <t>Aportes Patronales a la Seguridad Social</t>
  </si>
  <si>
    <t>Aporte Patronal</t>
  </si>
  <si>
    <t>Fondo de Reserva</t>
  </si>
  <si>
    <t>GASTOS FINANCIEROS</t>
  </si>
  <si>
    <t>Intereses y Otros Cargos de la Deuda Pública Interna</t>
  </si>
  <si>
    <t>Sector Público Financiero</t>
  </si>
  <si>
    <t>OTROS EGRESOS CORRIENTES</t>
  </si>
  <si>
    <t>Seguros, Costos Financieros y Otros Egresos</t>
  </si>
  <si>
    <t>Seguros</t>
  </si>
  <si>
    <t>Comisiones Bancarias</t>
  </si>
  <si>
    <t>Transferencias Corrientes al Sector Público</t>
  </si>
  <si>
    <t>A Entidades del Presupuesto General del Estado</t>
  </si>
  <si>
    <t>A Gobiernos Autónomos Descentralizados</t>
  </si>
  <si>
    <t>EGRESOS DE INVERSIÓN</t>
  </si>
  <si>
    <t>EGRESOS EN PERSONAL PARA INVERSIÓN</t>
  </si>
  <si>
    <t>Servicios Personales por Contrato</t>
  </si>
  <si>
    <t>BIENES Y SERVICIOS PARA INVERSION</t>
  </si>
  <si>
    <t>Servicios Básicos</t>
  </si>
  <si>
    <t>Agua Potable</t>
  </si>
  <si>
    <t>Energía Eléctrica</t>
  </si>
  <si>
    <t>Telecomunicaciones</t>
  </si>
  <si>
    <t>Servicios Generales</t>
  </si>
  <si>
    <t>Espectáculos Culturales y Sociales</t>
  </si>
  <si>
    <t>Vestuario, Lencería, Prendas de Protección y Acceso</t>
  </si>
  <si>
    <t>Materiales de Oficina</t>
  </si>
  <si>
    <t>Materiales de Aseo</t>
  </si>
  <si>
    <t>Medicamentos</t>
  </si>
  <si>
    <t>Insumos, Materiales y Suministros para Construcció</t>
  </si>
  <si>
    <t>Materiales Didácticos</t>
  </si>
  <si>
    <t>Equipos, Sistemas y Paquetes Informáticos</t>
  </si>
  <si>
    <t>OBRAS PUBLICAS</t>
  </si>
  <si>
    <t>Obras de Infraestructura</t>
  </si>
  <si>
    <t>Transporte y Vías</t>
  </si>
  <si>
    <t>Construcciones y Edificaciones</t>
  </si>
  <si>
    <t>Mantenimiento y Reparaciones de Infraestructura</t>
  </si>
  <si>
    <t>Transferencias o Donaciones para Inversión al Secto</t>
  </si>
  <si>
    <t>EGRESOS DE CAPITAL</t>
  </si>
  <si>
    <t>BIENES DE LARGA DURACION</t>
  </si>
  <si>
    <t>Bienes Muebles</t>
  </si>
  <si>
    <t>Mobiliarios</t>
  </si>
  <si>
    <t>APLICACION DEL FINANCIAMIENTO</t>
  </si>
  <si>
    <t>AMORTIZACION DE LA DEUDA PUBLICA</t>
  </si>
  <si>
    <t>Amortización Deuda Interna</t>
  </si>
  <si>
    <t>Al Sector Público Financiero</t>
  </si>
  <si>
    <t>Pasivo Circulante</t>
  </si>
  <si>
    <t>Deuda Flotante</t>
  </si>
  <si>
    <t>De Cuentas por Pagar</t>
  </si>
  <si>
    <t>Servicios de Aseo, Lavado de Vestimenta de Trabajo</t>
  </si>
  <si>
    <t>Instalación, Mantenimiento y Reparación</t>
  </si>
  <si>
    <t>Edificios, Locales, Residencias y Cableado Estructu</t>
  </si>
  <si>
    <t>Maquinarias y Equipos (Instalación, Mantenimiento</t>
  </si>
  <si>
    <t>Contratación de Estudios, Investigaciones y Servicios</t>
  </si>
  <si>
    <t>Capacitación a Servidores Públicos</t>
  </si>
  <si>
    <t>Bienes de Uso y Consumo de Inversión</t>
  </si>
  <si>
    <t>Alimentos y Bebidas</t>
  </si>
  <si>
    <t>Honorarios</t>
  </si>
  <si>
    <t>Eventos Publicos Promocionales</t>
  </si>
  <si>
    <t>Gastos de Informatica</t>
  </si>
  <si>
    <t xml:space="preserve">Arrendamiento Licencias de Uso de Paquete Informatico </t>
  </si>
  <si>
    <t xml:space="preserve">Egresos para Situaciónes de Emergencia </t>
  </si>
  <si>
    <t>OTROS EGRESOS DE INVERSIÓN</t>
  </si>
  <si>
    <t>TRANFERENCIAS O DONACIONESS PARA INVERSION</t>
  </si>
  <si>
    <t xml:space="preserve">Maquinarias y Equipos </t>
  </si>
  <si>
    <t>TRANSFERENCIAS Y DONACIONES CORRIENTE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</si>
</sst>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8"/>
      <name val="Times New Roman"/>
      <family val="1"/>
    </font>
    <font>
      <sz val="12"/>
      <color theme="1"/>
      <name val="Calibri"/>
      <family val="2"/>
    </font>
    <font>
      <b/>
      <sz val="12"/>
      <color theme="1" tint="4.9989318521683403E-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5" borderId="5" xfId="0" applyFill="1" applyBorder="1"/>
    <xf numFmtId="2" fontId="0" fillId="5" borderId="5" xfId="0" applyNumberFormat="1" applyFill="1" applyBorder="1"/>
    <xf numFmtId="0" fontId="0" fillId="6" borderId="5" xfId="0" applyFill="1" applyBorder="1"/>
    <xf numFmtId="0" fontId="2" fillId="6" borderId="0" xfId="0" applyFont="1" applyFill="1"/>
    <xf numFmtId="2" fontId="0" fillId="5" borderId="5" xfId="0" applyNumberFormat="1" applyFill="1" applyBorder="1" applyAlignment="1">
      <alignment horizontal="right"/>
    </xf>
    <xf numFmtId="2" fontId="1" fillId="5" borderId="5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dangelpedrogile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6"/>
  <sheetViews>
    <sheetView tabSelected="1" topLeftCell="D7" zoomScale="98" zoomScaleNormal="98" workbookViewId="0">
      <selection activeCell="G7" sqref="G7"/>
    </sheetView>
  </sheetViews>
  <sheetFormatPr baseColWidth="10" defaultColWidth="14.42578125" defaultRowHeight="15" customHeight="1" x14ac:dyDescent="0.25"/>
  <cols>
    <col min="1" max="1" width="12.7109375" customWidth="1"/>
    <col min="2" max="2" width="20.85546875" customWidth="1"/>
    <col min="3" max="3" width="47.85546875" customWidth="1"/>
    <col min="4" max="4" width="19.140625" customWidth="1"/>
    <col min="5" max="5" width="13.85546875" customWidth="1"/>
    <col min="6" max="6" width="13.42578125" customWidth="1"/>
    <col min="7" max="7" width="18.85546875" customWidth="1"/>
    <col min="8" max="8" width="15.7109375" bestFit="1" customWidth="1"/>
    <col min="9" max="9" width="12" bestFit="1" customWidth="1"/>
    <col min="10" max="10" width="11.85546875" customWidth="1"/>
    <col min="11" max="11" width="14.5703125" customWidth="1"/>
    <col min="12" max="12" width="20.28515625" bestFit="1" customWidth="1"/>
    <col min="13" max="13" width="16.7109375" bestFit="1" customWidth="1"/>
    <col min="14" max="14" width="14.5703125" bestFit="1" customWidth="1"/>
    <col min="15" max="26" width="10" customWidth="1"/>
  </cols>
  <sheetData>
    <row r="1" spans="1:26" ht="54" customHeight="1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7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18">
        <v>5</v>
      </c>
      <c r="B2" s="18"/>
      <c r="C2" s="18" t="s">
        <v>47</v>
      </c>
      <c r="D2" s="19">
        <v>83806.66</v>
      </c>
      <c r="E2" s="19">
        <v>0</v>
      </c>
      <c r="F2" s="19">
        <v>83806.66</v>
      </c>
      <c r="G2" s="19">
        <v>83806.66</v>
      </c>
      <c r="H2" s="22">
        <v>34087.230000000003</v>
      </c>
      <c r="I2" s="22">
        <f>+H2</f>
        <v>34087.230000000003</v>
      </c>
      <c r="J2" s="22">
        <v>32920.69</v>
      </c>
      <c r="K2" s="22">
        <v>497199.43</v>
      </c>
      <c r="L2" s="22">
        <v>49719.43</v>
      </c>
      <c r="M2" s="22">
        <v>49719.43</v>
      </c>
      <c r="N2" s="19">
        <f>+(G2-M2)%</f>
        <v>340.87230000000005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8">
        <v>51</v>
      </c>
      <c r="B3" s="18"/>
      <c r="C3" s="18" t="s">
        <v>48</v>
      </c>
      <c r="D3" s="19">
        <v>74458.52</v>
      </c>
      <c r="E3" s="19">
        <v>0</v>
      </c>
      <c r="F3" s="19">
        <v>74458.52</v>
      </c>
      <c r="G3" s="19">
        <v>74458.52</v>
      </c>
      <c r="H3" s="19">
        <v>30485.200000000001</v>
      </c>
      <c r="I3" s="19">
        <f t="shared" ref="I3:I66" si="0">+H3</f>
        <v>30485.200000000001</v>
      </c>
      <c r="J3" s="19">
        <v>29318.66</v>
      </c>
      <c r="K3" s="19">
        <v>43973.32</v>
      </c>
      <c r="L3" s="19">
        <v>43973.32</v>
      </c>
      <c r="M3" s="19">
        <v>43973.32</v>
      </c>
      <c r="N3" s="19">
        <f t="shared" ref="N3:N66" si="1">+(G3-M3)%</f>
        <v>304.85200000000003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8">
        <v>5101</v>
      </c>
      <c r="B4" s="18" t="s">
        <v>43</v>
      </c>
      <c r="C4" s="18" t="s">
        <v>49</v>
      </c>
      <c r="D4" s="19">
        <v>53436</v>
      </c>
      <c r="E4" s="19">
        <v>0</v>
      </c>
      <c r="F4" s="19">
        <v>53436</v>
      </c>
      <c r="G4" s="19">
        <v>53436</v>
      </c>
      <c r="H4" s="19">
        <v>22265</v>
      </c>
      <c r="I4" s="19">
        <v>22265</v>
      </c>
      <c r="J4" s="19">
        <v>21619.57</v>
      </c>
      <c r="K4" s="19">
        <f t="shared" ref="K3:K66" si="2">+F4-H4</f>
        <v>31171</v>
      </c>
      <c r="L4" s="19">
        <f t="shared" ref="L3:L66" si="3">+F4-I4</f>
        <v>31171</v>
      </c>
      <c r="M4" s="19">
        <f t="shared" ref="M3:M66" si="4">+L4</f>
        <v>31171</v>
      </c>
      <c r="N4" s="19">
        <f t="shared" si="1"/>
        <v>222.65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8">
        <v>5101050</v>
      </c>
      <c r="B5" s="18" t="s">
        <v>43</v>
      </c>
      <c r="C5" s="18" t="s">
        <v>50</v>
      </c>
      <c r="D5" s="19">
        <v>53436</v>
      </c>
      <c r="E5" s="19">
        <v>0</v>
      </c>
      <c r="F5" s="19">
        <v>53436</v>
      </c>
      <c r="G5" s="19">
        <v>53436</v>
      </c>
      <c r="H5" s="19">
        <v>22265</v>
      </c>
      <c r="I5" s="19">
        <f t="shared" si="0"/>
        <v>22265</v>
      </c>
      <c r="J5" s="19">
        <v>21619.57</v>
      </c>
      <c r="K5" s="19">
        <f t="shared" si="2"/>
        <v>31171</v>
      </c>
      <c r="L5" s="19">
        <f t="shared" si="3"/>
        <v>31171</v>
      </c>
      <c r="M5" s="19">
        <f t="shared" si="4"/>
        <v>31171</v>
      </c>
      <c r="N5" s="19">
        <f t="shared" si="1"/>
        <v>222.65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8">
        <v>5102</v>
      </c>
      <c r="B6" s="18" t="s">
        <v>43</v>
      </c>
      <c r="C6" s="18" t="s">
        <v>51</v>
      </c>
      <c r="D6" s="19">
        <v>7728.83</v>
      </c>
      <c r="E6" s="19">
        <v>0</v>
      </c>
      <c r="F6" s="19">
        <v>7728.83</v>
      </c>
      <c r="G6" s="19">
        <v>7728.83</v>
      </c>
      <c r="H6" s="19">
        <v>3290</v>
      </c>
      <c r="I6" s="19">
        <f t="shared" si="0"/>
        <v>3290</v>
      </c>
      <c r="J6" s="19">
        <v>3290</v>
      </c>
      <c r="K6" s="19">
        <f t="shared" si="2"/>
        <v>4438.83</v>
      </c>
      <c r="L6" s="19">
        <f t="shared" si="3"/>
        <v>4438.83</v>
      </c>
      <c r="M6" s="19">
        <f t="shared" si="4"/>
        <v>4438.83</v>
      </c>
      <c r="N6" s="19">
        <f t="shared" si="1"/>
        <v>32.9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8">
        <v>5102030</v>
      </c>
      <c r="B7" s="18" t="s">
        <v>43</v>
      </c>
      <c r="C7" s="18" t="s">
        <v>52</v>
      </c>
      <c r="D7" s="19">
        <v>4438.83</v>
      </c>
      <c r="E7" s="19">
        <v>0</v>
      </c>
      <c r="F7" s="19">
        <v>4438.83</v>
      </c>
      <c r="G7" s="19">
        <v>4438.83</v>
      </c>
      <c r="H7" s="19">
        <v>0</v>
      </c>
      <c r="I7" s="19">
        <f t="shared" si="0"/>
        <v>0</v>
      </c>
      <c r="J7" s="19">
        <v>0</v>
      </c>
      <c r="K7" s="19">
        <f t="shared" si="2"/>
        <v>4438.83</v>
      </c>
      <c r="L7" s="19">
        <f t="shared" si="3"/>
        <v>4438.83</v>
      </c>
      <c r="M7" s="19">
        <f t="shared" si="4"/>
        <v>4438.83</v>
      </c>
      <c r="N7" s="19">
        <f t="shared" si="1"/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8">
        <v>5102040</v>
      </c>
      <c r="B8" s="18" t="s">
        <v>43</v>
      </c>
      <c r="C8" s="18" t="s">
        <v>53</v>
      </c>
      <c r="D8" s="19">
        <v>3290</v>
      </c>
      <c r="E8" s="19">
        <v>0</v>
      </c>
      <c r="F8" s="19">
        <v>3290</v>
      </c>
      <c r="G8" s="19">
        <v>3290</v>
      </c>
      <c r="H8" s="19">
        <v>3290</v>
      </c>
      <c r="I8" s="19">
        <f t="shared" si="0"/>
        <v>3290</v>
      </c>
      <c r="J8" s="19">
        <v>3290</v>
      </c>
      <c r="K8" s="19">
        <f t="shared" si="2"/>
        <v>0</v>
      </c>
      <c r="L8" s="19">
        <f t="shared" si="3"/>
        <v>0</v>
      </c>
      <c r="M8" s="19">
        <f t="shared" si="4"/>
        <v>0</v>
      </c>
      <c r="N8" s="19">
        <f t="shared" si="1"/>
        <v>32.9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8">
        <v>5105</v>
      </c>
      <c r="B9" s="18" t="s">
        <v>43</v>
      </c>
      <c r="C9" s="18" t="s">
        <v>54</v>
      </c>
      <c r="D9" s="19">
        <v>2350</v>
      </c>
      <c r="E9" s="19">
        <v>0</v>
      </c>
      <c r="F9" s="19">
        <v>2350</v>
      </c>
      <c r="G9" s="19">
        <v>2350</v>
      </c>
      <c r="H9" s="19">
        <v>470</v>
      </c>
      <c r="I9" s="19">
        <f t="shared" si="0"/>
        <v>470</v>
      </c>
      <c r="J9" s="19">
        <v>0</v>
      </c>
      <c r="K9" s="19">
        <f t="shared" si="2"/>
        <v>1880</v>
      </c>
      <c r="L9" s="19">
        <f t="shared" si="3"/>
        <v>1880</v>
      </c>
      <c r="M9" s="19">
        <f t="shared" si="4"/>
        <v>1880</v>
      </c>
      <c r="N9" s="19">
        <f t="shared" si="1"/>
        <v>4.7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8">
        <v>5105070</v>
      </c>
      <c r="B10" s="18" t="s">
        <v>43</v>
      </c>
      <c r="C10" s="18" t="s">
        <v>110</v>
      </c>
      <c r="D10" s="19">
        <v>2350</v>
      </c>
      <c r="E10" s="19">
        <v>0</v>
      </c>
      <c r="F10" s="19">
        <v>2350</v>
      </c>
      <c r="G10" s="19">
        <v>2350</v>
      </c>
      <c r="H10" s="19">
        <v>470</v>
      </c>
      <c r="I10" s="19">
        <f t="shared" si="0"/>
        <v>470</v>
      </c>
      <c r="J10" s="19">
        <v>0</v>
      </c>
      <c r="K10" s="19">
        <f t="shared" si="2"/>
        <v>1880</v>
      </c>
      <c r="L10" s="19">
        <f t="shared" si="3"/>
        <v>1880</v>
      </c>
      <c r="M10" s="19">
        <f t="shared" si="4"/>
        <v>1880</v>
      </c>
      <c r="N10" s="19">
        <f t="shared" si="1"/>
        <v>4.7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8">
        <v>5106</v>
      </c>
      <c r="B11" s="18" t="s">
        <v>43</v>
      </c>
      <c r="C11" s="20" t="s">
        <v>55</v>
      </c>
      <c r="D11" s="19">
        <v>10943.69</v>
      </c>
      <c r="E11" s="19">
        <v>0</v>
      </c>
      <c r="F11" s="19">
        <v>10943.69</v>
      </c>
      <c r="G11" s="19">
        <v>10943.69</v>
      </c>
      <c r="H11" s="19">
        <v>4460.2</v>
      </c>
      <c r="I11" s="19">
        <f t="shared" si="0"/>
        <v>4460.2</v>
      </c>
      <c r="J11" s="19">
        <v>3939.69</v>
      </c>
      <c r="K11" s="19">
        <f t="shared" si="2"/>
        <v>6483.4900000000007</v>
      </c>
      <c r="L11" s="19">
        <f t="shared" si="3"/>
        <v>6483.4900000000007</v>
      </c>
      <c r="M11" s="19">
        <f t="shared" si="4"/>
        <v>6483.4900000000007</v>
      </c>
      <c r="N11" s="19">
        <f t="shared" si="1"/>
        <v>44.601999999999997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8">
        <v>5106010</v>
      </c>
      <c r="B12" s="18" t="s">
        <v>43</v>
      </c>
      <c r="C12" s="20" t="s">
        <v>56</v>
      </c>
      <c r="D12" s="19">
        <v>6492.47</v>
      </c>
      <c r="E12" s="19">
        <v>0</v>
      </c>
      <c r="F12" s="19">
        <v>6492.47</v>
      </c>
      <c r="G12" s="19">
        <v>6492.47</v>
      </c>
      <c r="H12" s="19">
        <v>2605.5500000000002</v>
      </c>
      <c r="I12" s="19">
        <f t="shared" si="0"/>
        <v>2605.5500000000002</v>
      </c>
      <c r="J12" s="19">
        <v>2084.44</v>
      </c>
      <c r="K12" s="19">
        <f t="shared" si="2"/>
        <v>3886.92</v>
      </c>
      <c r="L12" s="19">
        <f t="shared" si="3"/>
        <v>3886.92</v>
      </c>
      <c r="M12" s="19">
        <f t="shared" si="4"/>
        <v>3886.92</v>
      </c>
      <c r="N12" s="19">
        <f t="shared" si="1"/>
        <v>26.055500000000002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8">
        <v>5106020</v>
      </c>
      <c r="B13" s="18" t="s">
        <v>43</v>
      </c>
      <c r="C13" s="20" t="s">
        <v>57</v>
      </c>
      <c r="D13" s="19">
        <v>4451.22</v>
      </c>
      <c r="E13" s="19">
        <v>0</v>
      </c>
      <c r="F13" s="19">
        <v>4451.22</v>
      </c>
      <c r="G13" s="19">
        <v>4451.22</v>
      </c>
      <c r="H13" s="19">
        <v>1854.65</v>
      </c>
      <c r="I13" s="19">
        <f t="shared" si="0"/>
        <v>1854.65</v>
      </c>
      <c r="J13" s="19">
        <v>1854.65</v>
      </c>
      <c r="K13" s="19">
        <f t="shared" si="2"/>
        <v>2596.5700000000002</v>
      </c>
      <c r="L13" s="19">
        <f t="shared" si="3"/>
        <v>2596.5700000000002</v>
      </c>
      <c r="M13" s="19">
        <f t="shared" si="4"/>
        <v>2596.5700000000002</v>
      </c>
      <c r="N13" s="19">
        <f t="shared" si="1"/>
        <v>18.546500000000002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8">
        <v>56</v>
      </c>
      <c r="B14" s="18" t="s">
        <v>43</v>
      </c>
      <c r="C14" s="20" t="s">
        <v>58</v>
      </c>
      <c r="D14" s="19">
        <v>0.02</v>
      </c>
      <c r="E14" s="19">
        <v>0</v>
      </c>
      <c r="F14" s="19">
        <v>0.02</v>
      </c>
      <c r="G14" s="19">
        <v>0.02</v>
      </c>
      <c r="H14" s="19">
        <v>0</v>
      </c>
      <c r="I14" s="19">
        <f t="shared" si="0"/>
        <v>0</v>
      </c>
      <c r="J14" s="19">
        <v>0</v>
      </c>
      <c r="K14" s="19">
        <f t="shared" si="2"/>
        <v>0.02</v>
      </c>
      <c r="L14" s="19">
        <f t="shared" si="3"/>
        <v>0.02</v>
      </c>
      <c r="M14" s="19">
        <f t="shared" si="4"/>
        <v>0.02</v>
      </c>
      <c r="N14" s="19">
        <f t="shared" si="1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8">
        <v>5602</v>
      </c>
      <c r="B15" s="18" t="s">
        <v>43</v>
      </c>
      <c r="C15" s="20" t="s">
        <v>59</v>
      </c>
      <c r="D15" s="19">
        <v>0.02</v>
      </c>
      <c r="E15" s="19">
        <v>0</v>
      </c>
      <c r="F15" s="19">
        <v>0.02</v>
      </c>
      <c r="G15" s="19">
        <v>0.02</v>
      </c>
      <c r="H15" s="19">
        <v>0</v>
      </c>
      <c r="I15" s="19">
        <f t="shared" si="0"/>
        <v>0</v>
      </c>
      <c r="J15" s="19">
        <v>0</v>
      </c>
      <c r="K15" s="19">
        <f t="shared" si="2"/>
        <v>0.02</v>
      </c>
      <c r="L15" s="19">
        <f t="shared" si="3"/>
        <v>0.02</v>
      </c>
      <c r="M15" s="19">
        <f t="shared" si="4"/>
        <v>0.02</v>
      </c>
      <c r="N15" s="19">
        <f t="shared" si="1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8">
        <v>5602010</v>
      </c>
      <c r="B16" s="18" t="s">
        <v>43</v>
      </c>
      <c r="C16" s="20" t="s">
        <v>60</v>
      </c>
      <c r="D16" s="19">
        <v>0.02</v>
      </c>
      <c r="E16" s="19">
        <v>0</v>
      </c>
      <c r="F16" s="19">
        <v>0.02</v>
      </c>
      <c r="G16" s="19">
        <v>0.02</v>
      </c>
      <c r="H16" s="19">
        <v>0</v>
      </c>
      <c r="I16" s="19">
        <f t="shared" si="0"/>
        <v>0</v>
      </c>
      <c r="J16" s="19">
        <v>0</v>
      </c>
      <c r="K16" s="19">
        <f t="shared" si="2"/>
        <v>0.02</v>
      </c>
      <c r="L16" s="19">
        <f t="shared" si="3"/>
        <v>0.02</v>
      </c>
      <c r="M16" s="19">
        <f t="shared" si="4"/>
        <v>0.02</v>
      </c>
      <c r="N16" s="19">
        <f t="shared" si="1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8">
        <v>57</v>
      </c>
      <c r="B17" s="18" t="s">
        <v>43</v>
      </c>
      <c r="C17" s="20" t="s">
        <v>61</v>
      </c>
      <c r="D17" s="19">
        <v>320</v>
      </c>
      <c r="E17" s="19">
        <v>0</v>
      </c>
      <c r="F17" s="19">
        <v>320</v>
      </c>
      <c r="G17" s="19">
        <v>320</v>
      </c>
      <c r="H17" s="19">
        <v>142.32</v>
      </c>
      <c r="I17" s="19">
        <f t="shared" si="0"/>
        <v>142.32</v>
      </c>
      <c r="J17" s="19">
        <v>142.32</v>
      </c>
      <c r="K17" s="19">
        <f t="shared" si="2"/>
        <v>177.68</v>
      </c>
      <c r="L17" s="19">
        <f t="shared" si="3"/>
        <v>177.68</v>
      </c>
      <c r="M17" s="19">
        <f t="shared" si="4"/>
        <v>177.68</v>
      </c>
      <c r="N17" s="19">
        <f t="shared" si="1"/>
        <v>1.4232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8">
        <v>5702</v>
      </c>
      <c r="B18" s="18" t="s">
        <v>43</v>
      </c>
      <c r="C18" s="20" t="s">
        <v>62</v>
      </c>
      <c r="D18" s="19">
        <v>320</v>
      </c>
      <c r="E18" s="19">
        <v>0</v>
      </c>
      <c r="F18" s="19">
        <v>320</v>
      </c>
      <c r="G18" s="19">
        <v>320</v>
      </c>
      <c r="H18" s="19">
        <v>142.32</v>
      </c>
      <c r="I18" s="19">
        <f t="shared" si="0"/>
        <v>142.32</v>
      </c>
      <c r="J18" s="19">
        <v>142.32</v>
      </c>
      <c r="K18" s="19">
        <f t="shared" si="2"/>
        <v>177.68</v>
      </c>
      <c r="L18" s="19">
        <f t="shared" si="3"/>
        <v>177.68</v>
      </c>
      <c r="M18" s="19">
        <f t="shared" si="4"/>
        <v>177.68</v>
      </c>
      <c r="N18" s="19">
        <f t="shared" si="1"/>
        <v>1.4232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8">
        <v>5702010</v>
      </c>
      <c r="B19" s="18" t="s">
        <v>43</v>
      </c>
      <c r="C19" s="20" t="s">
        <v>63</v>
      </c>
      <c r="D19" s="19">
        <v>120</v>
      </c>
      <c r="E19" s="19">
        <v>0</v>
      </c>
      <c r="F19" s="19">
        <v>120</v>
      </c>
      <c r="G19" s="19">
        <v>120</v>
      </c>
      <c r="H19" s="19">
        <v>102.42</v>
      </c>
      <c r="I19" s="19">
        <f t="shared" si="0"/>
        <v>102.42</v>
      </c>
      <c r="J19" s="19">
        <v>102.42</v>
      </c>
      <c r="K19" s="19">
        <f t="shared" si="2"/>
        <v>17.579999999999998</v>
      </c>
      <c r="L19" s="19">
        <f t="shared" si="3"/>
        <v>17.579999999999998</v>
      </c>
      <c r="M19" s="19">
        <f t="shared" si="4"/>
        <v>17.579999999999998</v>
      </c>
      <c r="N19" s="19">
        <f t="shared" si="1"/>
        <v>1.0242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8">
        <v>5702030</v>
      </c>
      <c r="B20" s="18" t="s">
        <v>43</v>
      </c>
      <c r="C20" s="20" t="s">
        <v>64</v>
      </c>
      <c r="D20" s="19">
        <v>200</v>
      </c>
      <c r="E20" s="19">
        <v>0</v>
      </c>
      <c r="F20" s="19">
        <v>200</v>
      </c>
      <c r="G20" s="19">
        <v>200</v>
      </c>
      <c r="H20" s="19">
        <v>39.9</v>
      </c>
      <c r="I20" s="19">
        <f t="shared" si="0"/>
        <v>39.9</v>
      </c>
      <c r="J20" s="19">
        <v>39.9</v>
      </c>
      <c r="K20" s="19">
        <f t="shared" si="2"/>
        <v>160.1</v>
      </c>
      <c r="L20" s="19">
        <f t="shared" si="3"/>
        <v>160.1</v>
      </c>
      <c r="M20" s="19">
        <f t="shared" si="4"/>
        <v>160.1</v>
      </c>
      <c r="N20" s="19">
        <f t="shared" si="1"/>
        <v>0.39900000000000008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8">
        <v>58</v>
      </c>
      <c r="B21" s="18" t="s">
        <v>43</v>
      </c>
      <c r="C21" s="20" t="s">
        <v>118</v>
      </c>
      <c r="D21" s="19">
        <v>9028.1200000000008</v>
      </c>
      <c r="E21" s="19">
        <v>0</v>
      </c>
      <c r="F21" s="19">
        <v>9028.1200000000008</v>
      </c>
      <c r="G21" s="19">
        <v>9028.1200000000008</v>
      </c>
      <c r="H21" s="19">
        <v>3459.71</v>
      </c>
      <c r="I21" s="19">
        <f>+H21</f>
        <v>3459.71</v>
      </c>
      <c r="J21" s="19">
        <v>3459.71</v>
      </c>
      <c r="K21" s="19">
        <f t="shared" si="2"/>
        <v>5568.4100000000008</v>
      </c>
      <c r="L21" s="19">
        <f t="shared" si="3"/>
        <v>5568.4100000000008</v>
      </c>
      <c r="M21" s="19">
        <f t="shared" si="4"/>
        <v>5568.4100000000008</v>
      </c>
      <c r="N21" s="19">
        <f t="shared" si="1"/>
        <v>34.597099999999998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8">
        <v>5801</v>
      </c>
      <c r="B22" s="18" t="s">
        <v>43</v>
      </c>
      <c r="C22" s="20" t="s">
        <v>65</v>
      </c>
      <c r="D22" s="19">
        <v>9028.1200000000008</v>
      </c>
      <c r="E22" s="19">
        <v>0</v>
      </c>
      <c r="F22" s="19">
        <v>9028.1200000000008</v>
      </c>
      <c r="G22" s="19">
        <v>9028.1200000000008</v>
      </c>
      <c r="H22" s="19">
        <v>3459.71</v>
      </c>
      <c r="I22" s="19">
        <f t="shared" si="0"/>
        <v>3459.71</v>
      </c>
      <c r="J22" s="19">
        <v>3459.71</v>
      </c>
      <c r="K22" s="19">
        <f t="shared" si="2"/>
        <v>5568.4100000000008</v>
      </c>
      <c r="L22" s="19">
        <f t="shared" si="3"/>
        <v>5568.4100000000008</v>
      </c>
      <c r="M22" s="19">
        <f t="shared" si="4"/>
        <v>5568.4100000000008</v>
      </c>
      <c r="N22" s="19">
        <f t="shared" si="1"/>
        <v>34.597099999999998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8">
        <v>5801010</v>
      </c>
      <c r="B23" s="18" t="s">
        <v>43</v>
      </c>
      <c r="C23" s="20" t="s">
        <v>66</v>
      </c>
      <c r="D23" s="19">
        <v>1289.8</v>
      </c>
      <c r="E23" s="19">
        <v>0</v>
      </c>
      <c r="F23" s="19">
        <v>1289.8</v>
      </c>
      <c r="G23" s="19">
        <v>1289.8</v>
      </c>
      <c r="H23" s="19">
        <v>156.52000000000001</v>
      </c>
      <c r="I23" s="19">
        <f t="shared" si="0"/>
        <v>156.52000000000001</v>
      </c>
      <c r="J23" s="19">
        <v>156.52000000000001</v>
      </c>
      <c r="K23" s="19">
        <f t="shared" si="2"/>
        <v>1133.28</v>
      </c>
      <c r="L23" s="19">
        <f t="shared" si="3"/>
        <v>1133.28</v>
      </c>
      <c r="M23" s="19">
        <f t="shared" si="4"/>
        <v>1133.28</v>
      </c>
      <c r="N23" s="19">
        <f t="shared" si="1"/>
        <v>1.5651999999999999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8">
        <v>5801040</v>
      </c>
      <c r="B24" s="18" t="s">
        <v>43</v>
      </c>
      <c r="C24" s="20" t="s">
        <v>67</v>
      </c>
      <c r="D24" s="19">
        <v>7738.32</v>
      </c>
      <c r="E24" s="19">
        <v>0</v>
      </c>
      <c r="F24" s="19">
        <v>7738.32</v>
      </c>
      <c r="G24" s="19">
        <v>7738.32</v>
      </c>
      <c r="H24" s="19">
        <v>3303.19</v>
      </c>
      <c r="I24" s="19">
        <f t="shared" si="0"/>
        <v>3303.19</v>
      </c>
      <c r="J24" s="19">
        <v>3303.19</v>
      </c>
      <c r="K24" s="19">
        <v>4435.13</v>
      </c>
      <c r="L24" s="19">
        <v>4435.13</v>
      </c>
      <c r="M24" s="19">
        <f t="shared" si="4"/>
        <v>4435.13</v>
      </c>
      <c r="N24" s="19">
        <f t="shared" si="1"/>
        <v>33.031899999999993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8">
        <v>7</v>
      </c>
      <c r="B25" s="18" t="s">
        <v>43</v>
      </c>
      <c r="C25" s="20" t="s">
        <v>68</v>
      </c>
      <c r="D25" s="19">
        <v>317767.38</v>
      </c>
      <c r="E25" s="19">
        <v>27300</v>
      </c>
      <c r="F25" s="19">
        <v>345067.38</v>
      </c>
      <c r="G25" s="19">
        <v>345067.38</v>
      </c>
      <c r="H25" s="19">
        <v>111541.65</v>
      </c>
      <c r="I25" s="19">
        <f t="shared" si="0"/>
        <v>111541.65</v>
      </c>
      <c r="J25" s="19">
        <v>111064.73</v>
      </c>
      <c r="K25" s="19">
        <f t="shared" si="2"/>
        <v>233525.73</v>
      </c>
      <c r="L25" s="19">
        <f t="shared" si="3"/>
        <v>233525.73</v>
      </c>
      <c r="M25" s="19">
        <f t="shared" si="4"/>
        <v>233525.73</v>
      </c>
      <c r="N25" s="19">
        <f t="shared" si="1"/>
        <v>1115.4165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8">
        <v>71</v>
      </c>
      <c r="B26" s="18" t="s">
        <v>43</v>
      </c>
      <c r="C26" s="20" t="s">
        <v>69</v>
      </c>
      <c r="D26" s="19">
        <v>88871.58</v>
      </c>
      <c r="E26" s="19">
        <v>-2199.9899999999998</v>
      </c>
      <c r="F26" s="19">
        <v>86671.59</v>
      </c>
      <c r="G26" s="19">
        <v>86671.59</v>
      </c>
      <c r="H26" s="19">
        <v>27251.1</v>
      </c>
      <c r="I26" s="19">
        <f t="shared" si="0"/>
        <v>27251.1</v>
      </c>
      <c r="J26" s="19">
        <v>26959.87</v>
      </c>
      <c r="K26" s="19">
        <f t="shared" si="2"/>
        <v>59420.49</v>
      </c>
      <c r="L26" s="19">
        <f t="shared" si="3"/>
        <v>59420.49</v>
      </c>
      <c r="M26" s="19">
        <f t="shared" si="4"/>
        <v>59420.49</v>
      </c>
      <c r="N26" s="19">
        <f t="shared" si="1"/>
        <v>272.51099999999997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8">
        <v>7101</v>
      </c>
      <c r="B27" s="18" t="s">
        <v>43</v>
      </c>
      <c r="C27" s="20" t="s">
        <v>49</v>
      </c>
      <c r="D27" s="19">
        <v>7200</v>
      </c>
      <c r="E27" s="19">
        <v>0</v>
      </c>
      <c r="F27" s="19">
        <v>7200</v>
      </c>
      <c r="G27" s="19">
        <v>7200</v>
      </c>
      <c r="H27" s="19">
        <v>3000</v>
      </c>
      <c r="I27" s="19">
        <f t="shared" si="0"/>
        <v>3000</v>
      </c>
      <c r="J27" s="19">
        <v>2892.09</v>
      </c>
      <c r="K27" s="19">
        <f t="shared" si="2"/>
        <v>4200</v>
      </c>
      <c r="L27" s="19">
        <f t="shared" si="3"/>
        <v>4200</v>
      </c>
      <c r="M27" s="19">
        <f t="shared" si="4"/>
        <v>4200</v>
      </c>
      <c r="N27" s="19">
        <f t="shared" si="1"/>
        <v>30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8">
        <v>7101050</v>
      </c>
      <c r="B28" s="18" t="s">
        <v>43</v>
      </c>
      <c r="C28" s="20" t="s">
        <v>50</v>
      </c>
      <c r="D28" s="19">
        <v>7200</v>
      </c>
      <c r="E28" s="19">
        <v>0</v>
      </c>
      <c r="F28" s="19">
        <v>7200</v>
      </c>
      <c r="G28" s="19">
        <v>7200</v>
      </c>
      <c r="H28" s="19">
        <v>3000</v>
      </c>
      <c r="I28" s="19">
        <f t="shared" si="0"/>
        <v>3000</v>
      </c>
      <c r="J28" s="19">
        <v>2892.09</v>
      </c>
      <c r="K28" s="19">
        <f t="shared" si="2"/>
        <v>4200</v>
      </c>
      <c r="L28" s="19">
        <f t="shared" si="3"/>
        <v>4200</v>
      </c>
      <c r="M28" s="19">
        <f t="shared" si="4"/>
        <v>4200</v>
      </c>
      <c r="N28" s="19">
        <f t="shared" si="1"/>
        <v>30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8">
        <v>7102</v>
      </c>
      <c r="B29" s="18" t="s">
        <v>43</v>
      </c>
      <c r="C29" s="20" t="s">
        <v>51</v>
      </c>
      <c r="D29" s="19">
        <v>1070</v>
      </c>
      <c r="E29" s="19">
        <v>0</v>
      </c>
      <c r="F29" s="19">
        <v>1070</v>
      </c>
      <c r="G29" s="19">
        <v>1070</v>
      </c>
      <c r="H29" s="19">
        <v>470</v>
      </c>
      <c r="I29" s="19">
        <f t="shared" si="0"/>
        <v>470</v>
      </c>
      <c r="J29" s="19">
        <v>470</v>
      </c>
      <c r="K29" s="19">
        <f t="shared" si="2"/>
        <v>600</v>
      </c>
      <c r="L29" s="19">
        <f t="shared" si="3"/>
        <v>600</v>
      </c>
      <c r="M29" s="19">
        <f t="shared" si="4"/>
        <v>600</v>
      </c>
      <c r="N29" s="19">
        <f t="shared" si="1"/>
        <v>4.7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8">
        <v>7102030</v>
      </c>
      <c r="B30" s="18" t="s">
        <v>43</v>
      </c>
      <c r="C30" s="20" t="s">
        <v>52</v>
      </c>
      <c r="D30" s="19">
        <v>600</v>
      </c>
      <c r="E30" s="19">
        <v>0</v>
      </c>
      <c r="F30" s="19">
        <v>600</v>
      </c>
      <c r="G30" s="19">
        <v>600</v>
      </c>
      <c r="H30" s="19">
        <v>0</v>
      </c>
      <c r="I30" s="19">
        <f t="shared" si="0"/>
        <v>0</v>
      </c>
      <c r="J30" s="19">
        <v>0</v>
      </c>
      <c r="K30" s="19">
        <f t="shared" si="2"/>
        <v>600</v>
      </c>
      <c r="L30" s="19">
        <f t="shared" si="3"/>
        <v>600</v>
      </c>
      <c r="M30" s="19">
        <f t="shared" si="4"/>
        <v>600</v>
      </c>
      <c r="N30" s="19">
        <f t="shared" si="1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8">
        <v>7102040</v>
      </c>
      <c r="B31" s="18" t="s">
        <v>44</v>
      </c>
      <c r="C31" s="20" t="s">
        <v>53</v>
      </c>
      <c r="D31" s="19">
        <v>470</v>
      </c>
      <c r="E31" s="19">
        <v>0</v>
      </c>
      <c r="F31" s="19">
        <v>470</v>
      </c>
      <c r="G31" s="19">
        <v>470</v>
      </c>
      <c r="H31" s="19">
        <v>470</v>
      </c>
      <c r="I31" s="19">
        <f t="shared" si="0"/>
        <v>470</v>
      </c>
      <c r="J31" s="19">
        <v>470</v>
      </c>
      <c r="K31" s="19">
        <f t="shared" si="2"/>
        <v>0</v>
      </c>
      <c r="L31" s="19">
        <f t="shared" si="3"/>
        <v>0</v>
      </c>
      <c r="M31" s="19">
        <f t="shared" si="4"/>
        <v>0</v>
      </c>
      <c r="N31" s="19">
        <f t="shared" si="1"/>
        <v>4.7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8">
        <v>7105</v>
      </c>
      <c r="B32" s="18" t="s">
        <v>44</v>
      </c>
      <c r="C32" s="20" t="s">
        <v>54</v>
      </c>
      <c r="D32" s="19">
        <v>79127.02</v>
      </c>
      <c r="E32" s="19">
        <v>-2199.9899999999998</v>
      </c>
      <c r="F32" s="19">
        <v>76927.03</v>
      </c>
      <c r="G32" s="19">
        <v>79127.03</v>
      </c>
      <c r="H32" s="19">
        <v>23181.7</v>
      </c>
      <c r="I32" s="19">
        <f t="shared" si="0"/>
        <v>23181.7</v>
      </c>
      <c r="J32" s="19">
        <v>23068.28</v>
      </c>
      <c r="K32" s="19">
        <f t="shared" si="2"/>
        <v>53745.33</v>
      </c>
      <c r="L32" s="19">
        <f t="shared" si="3"/>
        <v>53745.33</v>
      </c>
      <c r="M32" s="19">
        <f t="shared" si="4"/>
        <v>53745.33</v>
      </c>
      <c r="N32" s="19">
        <f t="shared" si="1"/>
        <v>253.81699999999998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8">
        <v>7105100</v>
      </c>
      <c r="B33" s="18" t="s">
        <v>44</v>
      </c>
      <c r="C33" s="20" t="s">
        <v>70</v>
      </c>
      <c r="D33" s="19">
        <v>79127.02</v>
      </c>
      <c r="E33" s="19">
        <v>-2199.9899999999998</v>
      </c>
      <c r="F33" s="19">
        <v>76927.03</v>
      </c>
      <c r="G33" s="19">
        <v>79127.03</v>
      </c>
      <c r="H33" s="19">
        <v>23181.7</v>
      </c>
      <c r="I33" s="19">
        <f t="shared" si="0"/>
        <v>23181.7</v>
      </c>
      <c r="J33" s="19">
        <v>23068.28</v>
      </c>
      <c r="K33" s="19">
        <f t="shared" si="2"/>
        <v>53745.33</v>
      </c>
      <c r="L33" s="19">
        <f t="shared" si="3"/>
        <v>53745.33</v>
      </c>
      <c r="M33" s="19">
        <f t="shared" si="4"/>
        <v>53745.33</v>
      </c>
      <c r="N33" s="19">
        <f t="shared" si="1"/>
        <v>253.81699999999998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8">
        <v>7106</v>
      </c>
      <c r="B34" s="18" t="s">
        <v>44</v>
      </c>
      <c r="C34" s="20" t="s">
        <v>55</v>
      </c>
      <c r="D34" s="19">
        <v>1474.56</v>
      </c>
      <c r="E34" s="19">
        <v>0</v>
      </c>
      <c r="F34" s="19">
        <v>1474.56</v>
      </c>
      <c r="G34" s="19">
        <v>1474.56</v>
      </c>
      <c r="H34" s="19">
        <v>599.4</v>
      </c>
      <c r="I34" s="19">
        <f t="shared" si="0"/>
        <v>599.4</v>
      </c>
      <c r="J34" s="19">
        <v>529.5</v>
      </c>
      <c r="K34" s="19">
        <f t="shared" si="2"/>
        <v>875.16</v>
      </c>
      <c r="L34" s="19">
        <f t="shared" si="3"/>
        <v>875.16</v>
      </c>
      <c r="M34" s="19">
        <f t="shared" si="4"/>
        <v>875.16</v>
      </c>
      <c r="N34" s="19">
        <f t="shared" si="1"/>
        <v>5.9939999999999998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8">
        <v>7106010</v>
      </c>
      <c r="B35" s="18" t="s">
        <v>44</v>
      </c>
      <c r="C35" s="20" t="s">
        <v>56</v>
      </c>
      <c r="D35" s="19">
        <v>874.8</v>
      </c>
      <c r="E35" s="19">
        <v>0</v>
      </c>
      <c r="F35" s="19">
        <v>874.8</v>
      </c>
      <c r="G35" s="19">
        <v>874.8</v>
      </c>
      <c r="H35" s="19">
        <v>349.5</v>
      </c>
      <c r="I35" s="19">
        <f t="shared" si="0"/>
        <v>349.5</v>
      </c>
      <c r="J35" s="19">
        <v>279.60000000000002</v>
      </c>
      <c r="K35" s="19">
        <f t="shared" si="2"/>
        <v>525.29999999999995</v>
      </c>
      <c r="L35" s="19">
        <f t="shared" si="3"/>
        <v>525.29999999999995</v>
      </c>
      <c r="M35" s="19">
        <f t="shared" si="4"/>
        <v>525.29999999999995</v>
      </c>
      <c r="N35" s="19">
        <f t="shared" si="1"/>
        <v>3.4950000000000001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8">
        <v>7106020</v>
      </c>
      <c r="B36" s="18" t="s">
        <v>44</v>
      </c>
      <c r="C36" s="20" t="s">
        <v>57</v>
      </c>
      <c r="D36" s="19">
        <v>599.76</v>
      </c>
      <c r="E36" s="19">
        <v>0</v>
      </c>
      <c r="F36" s="19">
        <v>599.76</v>
      </c>
      <c r="G36" s="19">
        <v>599.76</v>
      </c>
      <c r="H36" s="19">
        <v>249.9</v>
      </c>
      <c r="I36" s="19">
        <f t="shared" si="0"/>
        <v>249.9</v>
      </c>
      <c r="J36" s="19">
        <v>249.9</v>
      </c>
      <c r="K36" s="19">
        <f t="shared" si="2"/>
        <v>349.86</v>
      </c>
      <c r="L36" s="19">
        <f t="shared" si="3"/>
        <v>349.86</v>
      </c>
      <c r="M36" s="19">
        <f t="shared" si="4"/>
        <v>349.86</v>
      </c>
      <c r="N36" s="19">
        <f t="shared" si="1"/>
        <v>2.4989999999999997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8">
        <v>73</v>
      </c>
      <c r="B37" s="18" t="s">
        <v>44</v>
      </c>
      <c r="C37" s="20" t="s">
        <v>71</v>
      </c>
      <c r="D37" s="19">
        <v>152154.82</v>
      </c>
      <c r="E37" s="19">
        <v>10699.99</v>
      </c>
      <c r="F37" s="19">
        <v>162854.81</v>
      </c>
      <c r="G37" s="19">
        <v>160654.81</v>
      </c>
      <c r="H37" s="19">
        <v>55779.01</v>
      </c>
      <c r="I37" s="19">
        <f t="shared" si="0"/>
        <v>55779.01</v>
      </c>
      <c r="J37" s="19">
        <v>55593.32</v>
      </c>
      <c r="K37" s="19">
        <f t="shared" si="2"/>
        <v>107075.79999999999</v>
      </c>
      <c r="L37" s="19">
        <f t="shared" si="3"/>
        <v>107075.79999999999</v>
      </c>
      <c r="M37" s="19">
        <f t="shared" si="4"/>
        <v>107075.79999999999</v>
      </c>
      <c r="N37" s="19">
        <f t="shared" si="1"/>
        <v>535.79010000000005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8">
        <v>7301</v>
      </c>
      <c r="B38" s="18" t="s">
        <v>44</v>
      </c>
      <c r="C38" s="20" t="s">
        <v>72</v>
      </c>
      <c r="D38" s="19">
        <v>3600</v>
      </c>
      <c r="E38" s="19">
        <v>0</v>
      </c>
      <c r="F38" s="19">
        <v>3600</v>
      </c>
      <c r="G38" s="19">
        <v>3600</v>
      </c>
      <c r="H38" s="19">
        <v>968.22</v>
      </c>
      <c r="I38" s="19">
        <f t="shared" si="0"/>
        <v>968.22</v>
      </c>
      <c r="J38" s="19">
        <v>916.6</v>
      </c>
      <c r="K38" s="19">
        <f t="shared" si="2"/>
        <v>2631.7799999999997</v>
      </c>
      <c r="L38" s="19">
        <f t="shared" si="3"/>
        <v>2631.7799999999997</v>
      </c>
      <c r="M38" s="19">
        <f t="shared" si="4"/>
        <v>2631.7799999999997</v>
      </c>
      <c r="N38" s="19">
        <f t="shared" si="1"/>
        <v>9.6822000000000017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8">
        <v>7301010</v>
      </c>
      <c r="B39" s="18" t="s">
        <v>44</v>
      </c>
      <c r="C39" s="20" t="s">
        <v>73</v>
      </c>
      <c r="D39" s="19">
        <v>1500</v>
      </c>
      <c r="E39" s="19">
        <v>0</v>
      </c>
      <c r="F39" s="19">
        <v>1500</v>
      </c>
      <c r="G39" s="19">
        <v>1500</v>
      </c>
      <c r="H39" s="19">
        <v>87.6</v>
      </c>
      <c r="I39" s="19">
        <f t="shared" si="0"/>
        <v>87.6</v>
      </c>
      <c r="J39" s="19">
        <v>87.6</v>
      </c>
      <c r="K39" s="19">
        <f t="shared" si="2"/>
        <v>1412.4</v>
      </c>
      <c r="L39" s="19">
        <f t="shared" si="3"/>
        <v>1412.4</v>
      </c>
      <c r="M39" s="19">
        <f t="shared" si="4"/>
        <v>1412.4</v>
      </c>
      <c r="N39" s="19">
        <f t="shared" si="1"/>
        <v>0.87599999999999911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8">
        <v>7301040</v>
      </c>
      <c r="B40" s="18" t="s">
        <v>44</v>
      </c>
      <c r="C40" s="20" t="s">
        <v>74</v>
      </c>
      <c r="D40" s="19">
        <v>600</v>
      </c>
      <c r="E40" s="19">
        <v>0</v>
      </c>
      <c r="F40" s="19">
        <v>600</v>
      </c>
      <c r="G40" s="19">
        <v>600</v>
      </c>
      <c r="H40" s="19">
        <v>41.72</v>
      </c>
      <c r="I40" s="19">
        <f t="shared" si="0"/>
        <v>41.72</v>
      </c>
      <c r="J40" s="19">
        <v>31.06</v>
      </c>
      <c r="K40" s="19">
        <f t="shared" si="2"/>
        <v>558.28</v>
      </c>
      <c r="L40" s="19">
        <f t="shared" si="3"/>
        <v>558.28</v>
      </c>
      <c r="M40" s="19">
        <f t="shared" si="4"/>
        <v>558.28</v>
      </c>
      <c r="N40" s="19">
        <f t="shared" si="1"/>
        <v>0.41720000000000029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8">
        <v>7301050</v>
      </c>
      <c r="B41" s="18" t="s">
        <v>44</v>
      </c>
      <c r="C41" s="20" t="s">
        <v>75</v>
      </c>
      <c r="D41" s="19">
        <v>1500</v>
      </c>
      <c r="E41" s="19">
        <v>0</v>
      </c>
      <c r="F41" s="19">
        <v>1500</v>
      </c>
      <c r="G41" s="19">
        <v>1500</v>
      </c>
      <c r="H41" s="19">
        <v>838.9</v>
      </c>
      <c r="I41" s="19">
        <f t="shared" si="0"/>
        <v>838.9</v>
      </c>
      <c r="J41" s="19">
        <v>797.94</v>
      </c>
      <c r="K41" s="19">
        <f t="shared" si="2"/>
        <v>661.1</v>
      </c>
      <c r="L41" s="19">
        <f t="shared" si="3"/>
        <v>661.1</v>
      </c>
      <c r="M41" s="19">
        <f t="shared" si="4"/>
        <v>661.1</v>
      </c>
      <c r="N41" s="19">
        <f t="shared" si="1"/>
        <v>8.3889999999999993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8">
        <v>7302</v>
      </c>
      <c r="B42" s="18" t="s">
        <v>44</v>
      </c>
      <c r="C42" s="20" t="s">
        <v>76</v>
      </c>
      <c r="D42" s="19">
        <v>44881.4</v>
      </c>
      <c r="E42" s="19">
        <v>-2500</v>
      </c>
      <c r="F42" s="19">
        <v>42381.4</v>
      </c>
      <c r="G42" s="19">
        <v>44881.4</v>
      </c>
      <c r="H42" s="19">
        <v>3945.59</v>
      </c>
      <c r="I42" s="19">
        <f>+H42</f>
        <v>3945.59</v>
      </c>
      <c r="J42" s="19">
        <v>3945.59</v>
      </c>
      <c r="K42" s="19">
        <f t="shared" si="2"/>
        <v>38435.81</v>
      </c>
      <c r="L42" s="19">
        <f t="shared" si="3"/>
        <v>38435.81</v>
      </c>
      <c r="M42" s="19">
        <f t="shared" si="4"/>
        <v>38435.81</v>
      </c>
      <c r="N42" s="19">
        <f t="shared" si="1"/>
        <v>64.455900000000042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8">
        <v>7302050</v>
      </c>
      <c r="B43" s="18" t="s">
        <v>44</v>
      </c>
      <c r="C43" s="20" t="s">
        <v>77</v>
      </c>
      <c r="D43" s="19">
        <v>31000</v>
      </c>
      <c r="E43" s="19">
        <v>-2500</v>
      </c>
      <c r="F43" s="19">
        <v>28500</v>
      </c>
      <c r="G43" s="19">
        <v>28500</v>
      </c>
      <c r="H43" s="19">
        <v>0</v>
      </c>
      <c r="I43" s="19">
        <f t="shared" si="0"/>
        <v>0</v>
      </c>
      <c r="J43" s="19">
        <v>0</v>
      </c>
      <c r="K43" s="19">
        <f t="shared" si="2"/>
        <v>28500</v>
      </c>
      <c r="L43" s="19">
        <f t="shared" si="3"/>
        <v>28500</v>
      </c>
      <c r="M43" s="19">
        <f t="shared" si="4"/>
        <v>28500</v>
      </c>
      <c r="N43" s="19">
        <f t="shared" si="1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8">
        <v>7302090</v>
      </c>
      <c r="B44" s="18" t="s">
        <v>44</v>
      </c>
      <c r="C44" s="20" t="s">
        <v>102</v>
      </c>
      <c r="D44" s="19">
        <v>11484.4</v>
      </c>
      <c r="E44" s="19">
        <v>0</v>
      </c>
      <c r="F44" s="19">
        <f t="shared" ref="F43:F87" si="5">+D44-E44</f>
        <v>11484.4</v>
      </c>
      <c r="G44" s="19">
        <v>11484.4</v>
      </c>
      <c r="H44" s="19">
        <v>3945.59</v>
      </c>
      <c r="I44" s="19">
        <f t="shared" si="0"/>
        <v>3945.59</v>
      </c>
      <c r="J44" s="19">
        <v>3945.59</v>
      </c>
      <c r="K44" s="19">
        <f t="shared" si="2"/>
        <v>7538.8099999999995</v>
      </c>
      <c r="L44" s="19">
        <f t="shared" si="3"/>
        <v>7538.8099999999995</v>
      </c>
      <c r="M44" s="19">
        <f t="shared" si="4"/>
        <v>7538.8099999999995</v>
      </c>
      <c r="N44" s="19">
        <f t="shared" si="1"/>
        <v>39.4559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8">
        <v>7302490</v>
      </c>
      <c r="B45" s="18" t="s">
        <v>44</v>
      </c>
      <c r="C45" s="20" t="s">
        <v>111</v>
      </c>
      <c r="D45" s="19">
        <v>2397</v>
      </c>
      <c r="E45" s="19">
        <v>0</v>
      </c>
      <c r="F45" s="19">
        <f t="shared" si="5"/>
        <v>2397</v>
      </c>
      <c r="G45" s="19">
        <v>2397</v>
      </c>
      <c r="H45" s="19">
        <v>0</v>
      </c>
      <c r="I45" s="19">
        <f t="shared" si="0"/>
        <v>0</v>
      </c>
      <c r="J45" s="19">
        <v>0</v>
      </c>
      <c r="K45" s="19">
        <f t="shared" si="2"/>
        <v>2397</v>
      </c>
      <c r="L45" s="19">
        <f t="shared" si="3"/>
        <v>2397</v>
      </c>
      <c r="M45" s="19">
        <f t="shared" si="4"/>
        <v>2397</v>
      </c>
      <c r="N45" s="19">
        <f t="shared" si="1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8">
        <v>7304</v>
      </c>
      <c r="B46" s="18" t="s">
        <v>44</v>
      </c>
      <c r="C46" s="20" t="s">
        <v>103</v>
      </c>
      <c r="D46" s="19">
        <v>31291.47</v>
      </c>
      <c r="E46" s="19">
        <v>0</v>
      </c>
      <c r="F46" s="19">
        <f t="shared" si="5"/>
        <v>31291.47</v>
      </c>
      <c r="G46" s="19">
        <v>31291.47</v>
      </c>
      <c r="H46" s="19">
        <v>29791.47</v>
      </c>
      <c r="I46" s="19">
        <f t="shared" si="0"/>
        <v>29791.47</v>
      </c>
      <c r="J46" s="19">
        <v>29791.47</v>
      </c>
      <c r="K46" s="19">
        <f t="shared" si="2"/>
        <v>1500</v>
      </c>
      <c r="L46" s="19">
        <f t="shared" si="3"/>
        <v>1500</v>
      </c>
      <c r="M46" s="19">
        <f t="shared" si="4"/>
        <v>1500</v>
      </c>
      <c r="N46" s="19">
        <f t="shared" si="1"/>
        <v>297.91470000000004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8">
        <v>7304020</v>
      </c>
      <c r="B47" s="18" t="s">
        <v>44</v>
      </c>
      <c r="C47" s="20" t="s">
        <v>104</v>
      </c>
      <c r="D47" s="19">
        <v>29791.47</v>
      </c>
      <c r="E47" s="19">
        <v>0</v>
      </c>
      <c r="F47" s="19">
        <f t="shared" si="5"/>
        <v>29791.47</v>
      </c>
      <c r="G47" s="19">
        <v>29791.47</v>
      </c>
      <c r="H47" s="19">
        <v>29791.47</v>
      </c>
      <c r="I47" s="19">
        <f t="shared" si="0"/>
        <v>29791.47</v>
      </c>
      <c r="J47" s="19">
        <v>29791.47</v>
      </c>
      <c r="K47" s="19">
        <f t="shared" si="2"/>
        <v>0</v>
      </c>
      <c r="L47" s="19">
        <f t="shared" si="3"/>
        <v>0</v>
      </c>
      <c r="M47" s="19">
        <f t="shared" si="4"/>
        <v>0</v>
      </c>
      <c r="N47" s="19">
        <f t="shared" si="1"/>
        <v>297.91470000000004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8">
        <v>7304040</v>
      </c>
      <c r="B48" s="18" t="s">
        <v>44</v>
      </c>
      <c r="C48" s="20" t="s">
        <v>105</v>
      </c>
      <c r="D48" s="19">
        <v>1500</v>
      </c>
      <c r="E48" s="19">
        <v>0</v>
      </c>
      <c r="F48" s="19">
        <f t="shared" si="5"/>
        <v>1500</v>
      </c>
      <c r="G48" s="19">
        <v>1500</v>
      </c>
      <c r="H48" s="19">
        <v>0</v>
      </c>
      <c r="I48" s="19">
        <f t="shared" si="0"/>
        <v>0</v>
      </c>
      <c r="J48" s="19">
        <v>0</v>
      </c>
      <c r="K48" s="19">
        <f t="shared" si="2"/>
        <v>1500</v>
      </c>
      <c r="L48" s="19">
        <f t="shared" si="3"/>
        <v>1500</v>
      </c>
      <c r="M48" s="19">
        <f t="shared" si="4"/>
        <v>1500</v>
      </c>
      <c r="N48" s="19">
        <f t="shared" si="1"/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8">
        <v>7306</v>
      </c>
      <c r="B49" s="18" t="s">
        <v>44</v>
      </c>
      <c r="C49" s="20" t="s">
        <v>106</v>
      </c>
      <c r="D49" s="19">
        <v>1000</v>
      </c>
      <c r="E49" s="19">
        <v>0</v>
      </c>
      <c r="F49" s="19">
        <f t="shared" si="5"/>
        <v>1000</v>
      </c>
      <c r="G49" s="19">
        <v>1000</v>
      </c>
      <c r="H49" s="19">
        <v>0</v>
      </c>
      <c r="I49" s="19">
        <f t="shared" si="0"/>
        <v>0</v>
      </c>
      <c r="J49" s="19">
        <v>0</v>
      </c>
      <c r="K49" s="19">
        <f t="shared" si="2"/>
        <v>1000</v>
      </c>
      <c r="L49" s="19">
        <f t="shared" si="3"/>
        <v>1000</v>
      </c>
      <c r="M49" s="19">
        <f t="shared" si="4"/>
        <v>1000</v>
      </c>
      <c r="N49" s="19">
        <f t="shared" si="1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8">
        <v>7306120</v>
      </c>
      <c r="B50" s="18" t="s">
        <v>44</v>
      </c>
      <c r="C50" s="20" t="s">
        <v>107</v>
      </c>
      <c r="D50" s="19">
        <v>1000</v>
      </c>
      <c r="E50" s="19">
        <v>0</v>
      </c>
      <c r="F50" s="19">
        <f t="shared" si="5"/>
        <v>1000</v>
      </c>
      <c r="G50" s="19">
        <v>1000</v>
      </c>
      <c r="H50" s="19">
        <v>0</v>
      </c>
      <c r="I50" s="19">
        <f t="shared" si="0"/>
        <v>0</v>
      </c>
      <c r="J50" s="19">
        <v>0</v>
      </c>
      <c r="K50" s="19">
        <f t="shared" si="2"/>
        <v>1000</v>
      </c>
      <c r="L50" s="19">
        <f t="shared" si="3"/>
        <v>1000</v>
      </c>
      <c r="M50" s="19">
        <f t="shared" si="4"/>
        <v>1000</v>
      </c>
      <c r="N50" s="19">
        <f t="shared" si="1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8">
        <v>7307</v>
      </c>
      <c r="B51" s="18" t="s">
        <v>44</v>
      </c>
      <c r="C51" s="20" t="s">
        <v>112</v>
      </c>
      <c r="D51" s="19">
        <v>1500</v>
      </c>
      <c r="E51" s="19">
        <v>0</v>
      </c>
      <c r="F51" s="19">
        <f t="shared" si="5"/>
        <v>1500</v>
      </c>
      <c r="G51" s="19">
        <v>1500</v>
      </c>
      <c r="H51" s="19">
        <v>799</v>
      </c>
      <c r="I51" s="19">
        <v>799</v>
      </c>
      <c r="J51" s="19">
        <v>735.28</v>
      </c>
      <c r="K51" s="19">
        <v>735.28</v>
      </c>
      <c r="L51" s="19">
        <f t="shared" si="3"/>
        <v>701</v>
      </c>
      <c r="M51" s="19">
        <f t="shared" si="4"/>
        <v>701</v>
      </c>
      <c r="N51" s="19">
        <f t="shared" si="1"/>
        <v>7.99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8">
        <v>7307020</v>
      </c>
      <c r="B52" s="18" t="s">
        <v>44</v>
      </c>
      <c r="C52" s="20" t="s">
        <v>113</v>
      </c>
      <c r="D52" s="19">
        <v>1500</v>
      </c>
      <c r="E52" s="19">
        <v>0</v>
      </c>
      <c r="F52" s="19">
        <f t="shared" si="5"/>
        <v>1500</v>
      </c>
      <c r="G52" s="19">
        <v>1500</v>
      </c>
      <c r="H52" s="19">
        <v>799</v>
      </c>
      <c r="I52" s="19">
        <f t="shared" si="0"/>
        <v>799</v>
      </c>
      <c r="J52" s="19">
        <v>735.28</v>
      </c>
      <c r="K52" s="19">
        <v>735.28</v>
      </c>
      <c r="L52" s="19">
        <f t="shared" si="3"/>
        <v>701</v>
      </c>
      <c r="M52" s="19">
        <f t="shared" si="4"/>
        <v>701</v>
      </c>
      <c r="N52" s="19">
        <f t="shared" si="1"/>
        <v>7.99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8">
        <v>7308</v>
      </c>
      <c r="B53" s="18" t="s">
        <v>44</v>
      </c>
      <c r="C53" s="20" t="s">
        <v>108</v>
      </c>
      <c r="D53" s="19">
        <v>69881.95</v>
      </c>
      <c r="E53" s="19">
        <v>13199.99</v>
      </c>
      <c r="F53" s="19">
        <v>69881.95</v>
      </c>
      <c r="G53" s="23">
        <v>69881.95</v>
      </c>
      <c r="H53" s="19">
        <v>20274.73</v>
      </c>
      <c r="I53" s="19">
        <v>20274.73</v>
      </c>
      <c r="J53" s="19">
        <v>20204.38</v>
      </c>
      <c r="K53" s="23">
        <v>62807.83</v>
      </c>
      <c r="L53" s="19">
        <v>62807.21</v>
      </c>
      <c r="M53" s="19">
        <f t="shared" si="4"/>
        <v>62807.21</v>
      </c>
      <c r="N53" s="19">
        <f t="shared" si="1"/>
        <v>70.747399999999985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8">
        <v>7308010</v>
      </c>
      <c r="B54" s="18" t="s">
        <v>44</v>
      </c>
      <c r="C54" s="20" t="s">
        <v>109</v>
      </c>
      <c r="D54" s="19">
        <v>64787.27</v>
      </c>
      <c r="E54" s="19">
        <v>0</v>
      </c>
      <c r="F54" s="19">
        <f t="shared" si="5"/>
        <v>64787.27</v>
      </c>
      <c r="G54" s="19">
        <v>64787.27</v>
      </c>
      <c r="H54" s="19">
        <v>11697.44</v>
      </c>
      <c r="I54" s="19">
        <v>11967.44</v>
      </c>
      <c r="J54" s="19">
        <v>11631.76</v>
      </c>
      <c r="K54" s="19">
        <v>53089.83</v>
      </c>
      <c r="L54" s="19">
        <v>53089.93</v>
      </c>
      <c r="M54" s="19">
        <f t="shared" si="4"/>
        <v>53089.93</v>
      </c>
      <c r="N54" s="19">
        <f t="shared" si="1"/>
        <v>116.97339999999997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8">
        <v>7308020</v>
      </c>
      <c r="B55" s="18" t="s">
        <v>44</v>
      </c>
      <c r="C55" s="20" t="s">
        <v>78</v>
      </c>
      <c r="D55" s="19">
        <v>580</v>
      </c>
      <c r="E55" s="19">
        <v>0</v>
      </c>
      <c r="F55" s="19">
        <f t="shared" si="5"/>
        <v>580</v>
      </c>
      <c r="G55" s="19">
        <v>580</v>
      </c>
      <c r="H55" s="19">
        <v>0</v>
      </c>
      <c r="I55" s="19">
        <f t="shared" si="0"/>
        <v>0</v>
      </c>
      <c r="J55" s="19">
        <v>0</v>
      </c>
      <c r="K55" s="19">
        <f t="shared" si="2"/>
        <v>580</v>
      </c>
      <c r="L55" s="19">
        <f t="shared" si="3"/>
        <v>580</v>
      </c>
      <c r="M55" s="19">
        <f t="shared" si="4"/>
        <v>580</v>
      </c>
      <c r="N55" s="19">
        <f t="shared" si="1"/>
        <v>0</v>
      </c>
      <c r="O55" s="1"/>
      <c r="P55" s="15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8">
        <v>7308040</v>
      </c>
      <c r="B56" s="18" t="s">
        <v>44</v>
      </c>
      <c r="C56" s="20" t="s">
        <v>79</v>
      </c>
      <c r="D56" s="19">
        <v>1450</v>
      </c>
      <c r="E56" s="19">
        <v>0</v>
      </c>
      <c r="F56" s="19">
        <f t="shared" si="5"/>
        <v>1450</v>
      </c>
      <c r="G56" s="19">
        <v>1450</v>
      </c>
      <c r="H56" s="19">
        <v>913.53</v>
      </c>
      <c r="I56" s="19">
        <f t="shared" si="0"/>
        <v>913.53</v>
      </c>
      <c r="J56" s="19">
        <v>908.86</v>
      </c>
      <c r="K56" s="19">
        <f t="shared" si="2"/>
        <v>536.47</v>
      </c>
      <c r="L56" s="19">
        <f t="shared" si="3"/>
        <v>536.47</v>
      </c>
      <c r="M56" s="19">
        <f t="shared" si="4"/>
        <v>536.47</v>
      </c>
      <c r="N56" s="19">
        <f t="shared" si="1"/>
        <v>9.1352999999999991</v>
      </c>
      <c r="O56" s="1"/>
      <c r="P56" s="15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8">
        <v>7308050</v>
      </c>
      <c r="B57" s="18" t="s">
        <v>44</v>
      </c>
      <c r="C57" s="20" t="s">
        <v>80</v>
      </c>
      <c r="D57" s="19">
        <v>1500</v>
      </c>
      <c r="E57" s="19">
        <v>0</v>
      </c>
      <c r="F57" s="19">
        <f t="shared" si="5"/>
        <v>1500</v>
      </c>
      <c r="G57" s="19">
        <v>1500</v>
      </c>
      <c r="H57" s="19">
        <v>463.76</v>
      </c>
      <c r="I57" s="19">
        <f t="shared" si="0"/>
        <v>463.76</v>
      </c>
      <c r="J57" s="19">
        <v>426.99</v>
      </c>
      <c r="K57" s="19">
        <f t="shared" si="2"/>
        <v>1036.24</v>
      </c>
      <c r="L57" s="19">
        <f t="shared" si="3"/>
        <v>1036.24</v>
      </c>
      <c r="M57" s="19">
        <f t="shared" si="4"/>
        <v>1036.24</v>
      </c>
      <c r="N57" s="19">
        <f t="shared" si="1"/>
        <v>4.6375999999999999</v>
      </c>
      <c r="O57" s="1"/>
      <c r="P57" s="15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8">
        <v>7308090</v>
      </c>
      <c r="B58" s="18" t="s">
        <v>44</v>
      </c>
      <c r="C58" s="20" t="s">
        <v>81</v>
      </c>
      <c r="D58" s="19">
        <v>114</v>
      </c>
      <c r="E58" s="19">
        <v>0</v>
      </c>
      <c r="F58" s="19">
        <f t="shared" si="5"/>
        <v>114</v>
      </c>
      <c r="G58" s="19">
        <v>114</v>
      </c>
      <c r="H58" s="19">
        <v>0</v>
      </c>
      <c r="I58" s="19">
        <f t="shared" si="0"/>
        <v>0</v>
      </c>
      <c r="J58" s="19">
        <v>0</v>
      </c>
      <c r="K58" s="19">
        <f t="shared" si="2"/>
        <v>114</v>
      </c>
      <c r="L58" s="19">
        <f t="shared" si="3"/>
        <v>114</v>
      </c>
      <c r="M58" s="19">
        <f t="shared" si="4"/>
        <v>114</v>
      </c>
      <c r="N58" s="19">
        <f t="shared" si="1"/>
        <v>0</v>
      </c>
      <c r="O58" s="1"/>
      <c r="P58" s="15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8">
        <v>7308110</v>
      </c>
      <c r="B59" s="18" t="s">
        <v>44</v>
      </c>
      <c r="C59" s="20" t="s">
        <v>82</v>
      </c>
      <c r="D59" s="19">
        <v>1000</v>
      </c>
      <c r="E59" s="19">
        <v>6000</v>
      </c>
      <c r="F59" s="19">
        <v>7000</v>
      </c>
      <c r="G59" s="19">
        <v>7000</v>
      </c>
      <c r="H59" s="19">
        <v>0</v>
      </c>
      <c r="I59" s="19">
        <f t="shared" si="0"/>
        <v>0</v>
      </c>
      <c r="J59" s="19">
        <v>0</v>
      </c>
      <c r="K59" s="19">
        <f t="shared" si="2"/>
        <v>7000</v>
      </c>
      <c r="L59" s="19">
        <v>7000</v>
      </c>
      <c r="M59" s="19">
        <f t="shared" si="4"/>
        <v>7000</v>
      </c>
      <c r="N59" s="19">
        <f t="shared" si="1"/>
        <v>0</v>
      </c>
      <c r="O59" s="1"/>
      <c r="P59" s="15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8">
        <v>7308120</v>
      </c>
      <c r="B60" s="18" t="s">
        <v>44</v>
      </c>
      <c r="C60" s="20" t="s">
        <v>83</v>
      </c>
      <c r="D60" s="19">
        <v>450.67</v>
      </c>
      <c r="E60" s="19">
        <v>0</v>
      </c>
      <c r="F60" s="19">
        <f t="shared" si="5"/>
        <v>450.67</v>
      </c>
      <c r="G60" s="19">
        <v>450.67</v>
      </c>
      <c r="H60" s="19">
        <v>0</v>
      </c>
      <c r="I60" s="19">
        <f t="shared" si="0"/>
        <v>0</v>
      </c>
      <c r="J60" s="19">
        <v>0</v>
      </c>
      <c r="K60" s="19">
        <f t="shared" si="2"/>
        <v>450.67</v>
      </c>
      <c r="L60" s="19">
        <f t="shared" si="3"/>
        <v>450.67</v>
      </c>
      <c r="M60" s="19">
        <f t="shared" si="4"/>
        <v>450.67</v>
      </c>
      <c r="N60" s="19">
        <f t="shared" si="1"/>
        <v>0</v>
      </c>
      <c r="O60" s="1"/>
      <c r="P60" s="15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8">
        <v>7308210</v>
      </c>
      <c r="B61" s="18" t="s">
        <v>44</v>
      </c>
      <c r="C61" s="20" t="s">
        <v>114</v>
      </c>
      <c r="D61" s="19">
        <v>0.01</v>
      </c>
      <c r="E61" s="19">
        <v>7199.99</v>
      </c>
      <c r="F61" s="19">
        <v>7200</v>
      </c>
      <c r="G61" s="19">
        <v>7200</v>
      </c>
      <c r="H61" s="19">
        <v>7200</v>
      </c>
      <c r="I61" s="19">
        <f t="shared" si="0"/>
        <v>7200</v>
      </c>
      <c r="J61" s="19">
        <v>0</v>
      </c>
      <c r="K61" s="19">
        <f t="shared" si="2"/>
        <v>0</v>
      </c>
      <c r="L61" s="19">
        <f t="shared" si="3"/>
        <v>0</v>
      </c>
      <c r="M61" s="19">
        <f t="shared" si="4"/>
        <v>0</v>
      </c>
      <c r="N61" s="19">
        <f t="shared" si="1"/>
        <v>72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8">
        <v>75</v>
      </c>
      <c r="B62" s="18" t="s">
        <v>44</v>
      </c>
      <c r="C62" s="20" t="s">
        <v>85</v>
      </c>
      <c r="D62" s="19">
        <v>23700.69</v>
      </c>
      <c r="E62" s="19">
        <v>8800</v>
      </c>
      <c r="F62" s="19">
        <v>35500.69</v>
      </c>
      <c r="G62" s="19">
        <v>32500.69</v>
      </c>
      <c r="H62" s="19">
        <v>12450.69</v>
      </c>
      <c r="I62" s="19">
        <f t="shared" si="0"/>
        <v>12450.69</v>
      </c>
      <c r="J62" s="19">
        <v>12450.69</v>
      </c>
      <c r="K62" s="19">
        <v>20050</v>
      </c>
      <c r="L62" s="19">
        <v>20050</v>
      </c>
      <c r="M62" s="19">
        <f t="shared" si="4"/>
        <v>20050</v>
      </c>
      <c r="N62" s="19">
        <f t="shared" si="1"/>
        <v>124.50689999999999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8">
        <v>7501</v>
      </c>
      <c r="B63" s="18" t="s">
        <v>44</v>
      </c>
      <c r="C63" s="20" t="s">
        <v>86</v>
      </c>
      <c r="D63" s="19">
        <v>12200</v>
      </c>
      <c r="E63" s="19">
        <v>8800</v>
      </c>
      <c r="F63" s="19">
        <v>21000</v>
      </c>
      <c r="G63" s="19">
        <v>21000</v>
      </c>
      <c r="H63" s="19">
        <v>5950</v>
      </c>
      <c r="I63" s="19">
        <f t="shared" si="0"/>
        <v>5950</v>
      </c>
      <c r="J63" s="19">
        <v>5950</v>
      </c>
      <c r="K63" s="19">
        <f t="shared" si="2"/>
        <v>15050</v>
      </c>
      <c r="L63" s="19">
        <f t="shared" si="3"/>
        <v>15050</v>
      </c>
      <c r="M63" s="19">
        <f t="shared" si="4"/>
        <v>15050</v>
      </c>
      <c r="N63" s="19">
        <f t="shared" si="1"/>
        <v>59.5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8">
        <v>7501050</v>
      </c>
      <c r="B64" s="18" t="s">
        <v>44</v>
      </c>
      <c r="C64" s="20" t="s">
        <v>87</v>
      </c>
      <c r="D64" s="19">
        <v>11000</v>
      </c>
      <c r="E64" s="19">
        <v>0</v>
      </c>
      <c r="F64" s="19">
        <f t="shared" si="5"/>
        <v>11000</v>
      </c>
      <c r="G64" s="19">
        <v>11000</v>
      </c>
      <c r="H64" s="19">
        <v>5950</v>
      </c>
      <c r="I64" s="19">
        <f t="shared" si="0"/>
        <v>5950</v>
      </c>
      <c r="J64" s="19">
        <v>5950</v>
      </c>
      <c r="K64" s="19">
        <f t="shared" si="2"/>
        <v>5050</v>
      </c>
      <c r="L64" s="19">
        <f t="shared" si="3"/>
        <v>5050</v>
      </c>
      <c r="M64" s="19">
        <f t="shared" si="4"/>
        <v>5050</v>
      </c>
      <c r="N64" s="19">
        <f t="shared" si="1"/>
        <v>59.5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8">
        <v>7501070</v>
      </c>
      <c r="B65" s="18" t="s">
        <v>44</v>
      </c>
      <c r="C65" s="20" t="s">
        <v>88</v>
      </c>
      <c r="D65" s="19">
        <v>1200</v>
      </c>
      <c r="E65" s="19">
        <v>8800</v>
      </c>
      <c r="F65" s="19">
        <v>10000</v>
      </c>
      <c r="G65" s="19">
        <v>0</v>
      </c>
      <c r="H65" s="19">
        <v>0</v>
      </c>
      <c r="I65" s="19">
        <f t="shared" si="0"/>
        <v>0</v>
      </c>
      <c r="J65" s="19">
        <v>0</v>
      </c>
      <c r="K65" s="19">
        <f t="shared" si="2"/>
        <v>10000</v>
      </c>
      <c r="L65" s="19">
        <f t="shared" si="3"/>
        <v>10000</v>
      </c>
      <c r="M65" s="19">
        <f t="shared" si="4"/>
        <v>10000</v>
      </c>
      <c r="N65" s="19">
        <f t="shared" si="1"/>
        <v>-100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8">
        <v>7505</v>
      </c>
      <c r="B66" s="18" t="s">
        <v>44</v>
      </c>
      <c r="C66" s="20" t="s">
        <v>89</v>
      </c>
      <c r="D66" s="19">
        <v>11500.69</v>
      </c>
      <c r="E66" s="19">
        <v>0</v>
      </c>
      <c r="F66" s="19">
        <f t="shared" si="5"/>
        <v>11500.69</v>
      </c>
      <c r="G66" s="19">
        <v>11500.69</v>
      </c>
      <c r="H66" s="19">
        <v>6500.69</v>
      </c>
      <c r="I66" s="19">
        <f t="shared" si="0"/>
        <v>6500.69</v>
      </c>
      <c r="J66" s="19">
        <v>6500.69</v>
      </c>
      <c r="K66" s="19">
        <f t="shared" si="2"/>
        <v>5000.0000000000009</v>
      </c>
      <c r="L66" s="19">
        <f t="shared" si="3"/>
        <v>5000.0000000000009</v>
      </c>
      <c r="M66" s="19">
        <f t="shared" si="4"/>
        <v>5000.0000000000009</v>
      </c>
      <c r="N66" s="19">
        <f t="shared" si="1"/>
        <v>65.006900000000002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8">
        <v>7505010</v>
      </c>
      <c r="B67" s="18" t="s">
        <v>44</v>
      </c>
      <c r="C67" s="20" t="s">
        <v>86</v>
      </c>
      <c r="D67" s="19">
        <v>11500.69</v>
      </c>
      <c r="E67" s="19">
        <v>0</v>
      </c>
      <c r="F67" s="19">
        <f t="shared" si="5"/>
        <v>11500.69</v>
      </c>
      <c r="G67" s="19">
        <v>11500.69</v>
      </c>
      <c r="H67" s="19">
        <v>6500.69</v>
      </c>
      <c r="I67" s="19">
        <f t="shared" ref="I67:I87" si="6">+H67</f>
        <v>6500.69</v>
      </c>
      <c r="J67" s="19">
        <v>6500.69</v>
      </c>
      <c r="K67" s="19">
        <f t="shared" ref="K67:K87" si="7">+F67-H67</f>
        <v>5000.0000000000009</v>
      </c>
      <c r="L67" s="19">
        <f t="shared" ref="L67:L87" si="8">+F67-I67</f>
        <v>5000.0000000000009</v>
      </c>
      <c r="M67" s="19">
        <f t="shared" ref="M67:M87" si="9">+L67</f>
        <v>5000.0000000000009</v>
      </c>
      <c r="N67" s="19">
        <f t="shared" ref="N67:N87" si="10">+(G67-M67)%</f>
        <v>65.006900000000002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8">
        <v>77</v>
      </c>
      <c r="B68" s="18" t="s">
        <v>44</v>
      </c>
      <c r="C68" s="20" t="s">
        <v>115</v>
      </c>
      <c r="D68" s="19">
        <v>1539.2</v>
      </c>
      <c r="E68" s="19">
        <v>0</v>
      </c>
      <c r="F68" s="19">
        <f t="shared" si="5"/>
        <v>1539.2</v>
      </c>
      <c r="G68" s="19">
        <v>1539.2</v>
      </c>
      <c r="H68" s="19">
        <v>1060.8499999999999</v>
      </c>
      <c r="I68" s="19">
        <f t="shared" si="6"/>
        <v>1060.8499999999999</v>
      </c>
      <c r="J68" s="19">
        <v>0</v>
      </c>
      <c r="K68" s="19">
        <f t="shared" si="7"/>
        <v>478.35000000000014</v>
      </c>
      <c r="L68" s="19">
        <f t="shared" si="8"/>
        <v>478.35000000000014</v>
      </c>
      <c r="M68" s="19">
        <f t="shared" si="9"/>
        <v>478.35000000000014</v>
      </c>
      <c r="N68" s="19">
        <f t="shared" si="10"/>
        <v>10.608499999999999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8">
        <v>7702</v>
      </c>
      <c r="B69" s="18" t="s">
        <v>44</v>
      </c>
      <c r="C69" s="20" t="s">
        <v>62</v>
      </c>
      <c r="D69" s="19">
        <v>1539.2</v>
      </c>
      <c r="E69" s="19">
        <v>0</v>
      </c>
      <c r="F69" s="19">
        <f t="shared" si="5"/>
        <v>1539.2</v>
      </c>
      <c r="G69" s="19">
        <v>1539.2</v>
      </c>
      <c r="H69" s="19">
        <v>1060.8499999999999</v>
      </c>
      <c r="I69" s="19">
        <f t="shared" si="6"/>
        <v>1060.8499999999999</v>
      </c>
      <c r="J69" s="19">
        <v>0</v>
      </c>
      <c r="K69" s="19">
        <f t="shared" si="7"/>
        <v>478.35000000000014</v>
      </c>
      <c r="L69" s="19">
        <f t="shared" si="8"/>
        <v>478.35000000000014</v>
      </c>
      <c r="M69" s="19">
        <f t="shared" si="9"/>
        <v>478.35000000000014</v>
      </c>
      <c r="N69" s="19">
        <f t="shared" si="10"/>
        <v>10.608499999999999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8">
        <v>7702010</v>
      </c>
      <c r="B70" s="18" t="s">
        <v>44</v>
      </c>
      <c r="C70" s="20" t="s">
        <v>63</v>
      </c>
      <c r="D70" s="19">
        <v>1539.2</v>
      </c>
      <c r="E70" s="19">
        <v>0</v>
      </c>
      <c r="F70" s="19">
        <f t="shared" si="5"/>
        <v>1539.2</v>
      </c>
      <c r="G70" s="19">
        <v>1539.2</v>
      </c>
      <c r="H70" s="19">
        <v>1060.8499999999999</v>
      </c>
      <c r="I70" s="19">
        <f t="shared" si="6"/>
        <v>1060.8499999999999</v>
      </c>
      <c r="J70" s="19">
        <v>0</v>
      </c>
      <c r="K70" s="19">
        <f t="shared" si="7"/>
        <v>478.35000000000014</v>
      </c>
      <c r="L70" s="19">
        <f t="shared" si="8"/>
        <v>478.35000000000014</v>
      </c>
      <c r="M70" s="19">
        <f t="shared" si="9"/>
        <v>478.35000000000014</v>
      </c>
      <c r="N70" s="19">
        <f t="shared" si="10"/>
        <v>10.608499999999999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8">
        <v>78</v>
      </c>
      <c r="B71" s="18" t="s">
        <v>44</v>
      </c>
      <c r="C71" s="20" t="s">
        <v>116</v>
      </c>
      <c r="D71" s="19">
        <v>51501.09</v>
      </c>
      <c r="E71" s="19">
        <v>10000</v>
      </c>
      <c r="F71" s="19">
        <v>61501.09</v>
      </c>
      <c r="G71" s="19">
        <v>61501.09</v>
      </c>
      <c r="H71" s="19">
        <v>15000</v>
      </c>
      <c r="I71" s="19">
        <f t="shared" si="6"/>
        <v>15000</v>
      </c>
      <c r="J71" s="19">
        <v>15000</v>
      </c>
      <c r="K71" s="19">
        <f t="shared" si="7"/>
        <v>46501.09</v>
      </c>
      <c r="L71" s="19">
        <f t="shared" si="8"/>
        <v>46501.09</v>
      </c>
      <c r="M71" s="19">
        <f t="shared" si="9"/>
        <v>46501.09</v>
      </c>
      <c r="N71" s="19">
        <f t="shared" si="10"/>
        <v>150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8">
        <v>7801</v>
      </c>
      <c r="B72" s="18" t="s">
        <v>44</v>
      </c>
      <c r="C72" s="20" t="s">
        <v>90</v>
      </c>
      <c r="D72" s="19">
        <v>51501.09</v>
      </c>
      <c r="E72" s="19">
        <v>10000</v>
      </c>
      <c r="F72" s="19">
        <v>61501.09</v>
      </c>
      <c r="G72" s="19">
        <v>61501.09</v>
      </c>
      <c r="H72" s="19">
        <v>15000</v>
      </c>
      <c r="I72" s="19">
        <f t="shared" si="6"/>
        <v>15000</v>
      </c>
      <c r="J72" s="19">
        <v>0</v>
      </c>
      <c r="K72" s="19">
        <f t="shared" si="7"/>
        <v>46501.09</v>
      </c>
      <c r="L72" s="19">
        <f t="shared" si="8"/>
        <v>46501.09</v>
      </c>
      <c r="M72" s="19">
        <f t="shared" si="9"/>
        <v>46501.09</v>
      </c>
      <c r="N72" s="19">
        <f t="shared" si="10"/>
        <v>150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8">
        <v>7801010</v>
      </c>
      <c r="B73" s="18" t="s">
        <v>44</v>
      </c>
      <c r="C73" s="20" t="s">
        <v>66</v>
      </c>
      <c r="D73" s="19">
        <v>11501.09</v>
      </c>
      <c r="E73" s="19">
        <v>0</v>
      </c>
      <c r="F73" s="19">
        <f t="shared" si="5"/>
        <v>11501.09</v>
      </c>
      <c r="G73" s="19">
        <v>11501.09</v>
      </c>
      <c r="H73" s="19">
        <v>0</v>
      </c>
      <c r="I73" s="19">
        <f t="shared" si="6"/>
        <v>0</v>
      </c>
      <c r="J73" s="19">
        <v>0</v>
      </c>
      <c r="K73" s="19">
        <f t="shared" si="7"/>
        <v>11501.09</v>
      </c>
      <c r="L73" s="19">
        <f t="shared" si="8"/>
        <v>11501.09</v>
      </c>
      <c r="M73" s="19">
        <f t="shared" si="9"/>
        <v>11501.09</v>
      </c>
      <c r="N73" s="19">
        <f t="shared" si="10"/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8">
        <v>7801040</v>
      </c>
      <c r="B74" s="18" t="s">
        <v>44</v>
      </c>
      <c r="C74" s="20" t="s">
        <v>67</v>
      </c>
      <c r="D74" s="19">
        <v>40000</v>
      </c>
      <c r="E74" s="19">
        <v>10000</v>
      </c>
      <c r="F74" s="19">
        <v>50000</v>
      </c>
      <c r="G74" s="19">
        <v>50000</v>
      </c>
      <c r="H74" s="19">
        <v>15000</v>
      </c>
      <c r="I74" s="19">
        <f t="shared" si="6"/>
        <v>15000</v>
      </c>
      <c r="J74" s="19">
        <v>0</v>
      </c>
      <c r="K74" s="19">
        <f t="shared" si="7"/>
        <v>35000</v>
      </c>
      <c r="L74" s="19">
        <f t="shared" si="8"/>
        <v>35000</v>
      </c>
      <c r="M74" s="19">
        <f t="shared" si="9"/>
        <v>35000</v>
      </c>
      <c r="N74" s="19">
        <f t="shared" si="10"/>
        <v>150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8">
        <v>8</v>
      </c>
      <c r="B75" s="18" t="s">
        <v>44</v>
      </c>
      <c r="C75" s="20" t="s">
        <v>91</v>
      </c>
      <c r="D75" s="19">
        <v>3018.12</v>
      </c>
      <c r="E75" s="19">
        <v>4628.49</v>
      </c>
      <c r="F75" s="19">
        <v>7646.61</v>
      </c>
      <c r="G75" s="19">
        <v>7646.61</v>
      </c>
      <c r="H75" s="19">
        <v>1400</v>
      </c>
      <c r="I75" s="19">
        <f t="shared" si="6"/>
        <v>1400</v>
      </c>
      <c r="J75" s="19">
        <v>1400</v>
      </c>
      <c r="K75" s="19">
        <f t="shared" si="7"/>
        <v>6246.61</v>
      </c>
      <c r="L75" s="19">
        <f t="shared" si="8"/>
        <v>6246.61</v>
      </c>
      <c r="M75" s="19">
        <f t="shared" si="9"/>
        <v>6246.61</v>
      </c>
      <c r="N75" s="19">
        <f t="shared" si="10"/>
        <v>14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8">
        <v>84</v>
      </c>
      <c r="B76" s="18" t="s">
        <v>44</v>
      </c>
      <c r="C76" s="20" t="s">
        <v>92</v>
      </c>
      <c r="D76" s="19">
        <v>3018.12</v>
      </c>
      <c r="E76" s="19">
        <v>4628.49</v>
      </c>
      <c r="F76" s="19">
        <v>7646.61</v>
      </c>
      <c r="G76" s="19">
        <v>7646.61</v>
      </c>
      <c r="H76" s="19">
        <v>1400</v>
      </c>
      <c r="I76" s="19">
        <f t="shared" si="6"/>
        <v>1400</v>
      </c>
      <c r="J76" s="19">
        <v>1400</v>
      </c>
      <c r="K76" s="19">
        <f t="shared" si="7"/>
        <v>6246.61</v>
      </c>
      <c r="L76" s="19">
        <f t="shared" si="8"/>
        <v>6246.61</v>
      </c>
      <c r="M76" s="19">
        <f t="shared" si="9"/>
        <v>6246.61</v>
      </c>
      <c r="N76" s="19">
        <f t="shared" si="10"/>
        <v>14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8">
        <v>8401</v>
      </c>
      <c r="B77" s="18" t="s">
        <v>44</v>
      </c>
      <c r="C77" s="20" t="s">
        <v>93</v>
      </c>
      <c r="D77" s="19">
        <v>3018.12</v>
      </c>
      <c r="E77" s="19">
        <v>4628.49</v>
      </c>
      <c r="F77" s="19">
        <v>7646.61</v>
      </c>
      <c r="G77" s="19">
        <v>7646.61</v>
      </c>
      <c r="H77" s="19">
        <v>1400</v>
      </c>
      <c r="I77" s="19">
        <f t="shared" si="6"/>
        <v>1400</v>
      </c>
      <c r="J77" s="19">
        <v>1400</v>
      </c>
      <c r="K77" s="19">
        <f t="shared" si="7"/>
        <v>6246.61</v>
      </c>
      <c r="L77" s="19">
        <f t="shared" si="8"/>
        <v>6246.61</v>
      </c>
      <c r="M77" s="19">
        <f t="shared" si="9"/>
        <v>6246.61</v>
      </c>
      <c r="N77" s="19">
        <f t="shared" si="10"/>
        <v>14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8">
        <v>8401030</v>
      </c>
      <c r="B78" s="18" t="s">
        <v>44</v>
      </c>
      <c r="C78" s="20" t="s">
        <v>94</v>
      </c>
      <c r="D78" s="19">
        <v>318.12</v>
      </c>
      <c r="E78" s="19">
        <v>2628.49</v>
      </c>
      <c r="F78" s="19">
        <v>2946.61</v>
      </c>
      <c r="G78" s="19">
        <v>2946.61</v>
      </c>
      <c r="H78" s="19">
        <v>0</v>
      </c>
      <c r="I78" s="19">
        <f t="shared" si="6"/>
        <v>0</v>
      </c>
      <c r="J78" s="19">
        <v>0</v>
      </c>
      <c r="K78" s="19">
        <f t="shared" si="7"/>
        <v>2946.61</v>
      </c>
      <c r="L78" s="19">
        <f t="shared" si="8"/>
        <v>2946.61</v>
      </c>
      <c r="M78" s="19">
        <f t="shared" si="9"/>
        <v>2946.61</v>
      </c>
      <c r="N78" s="19">
        <f t="shared" si="10"/>
        <v>0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8">
        <v>8401040</v>
      </c>
      <c r="B79" s="18" t="s">
        <v>44</v>
      </c>
      <c r="C79" s="20" t="s">
        <v>117</v>
      </c>
      <c r="D79" s="19">
        <v>1400</v>
      </c>
      <c r="E79" s="19">
        <v>0</v>
      </c>
      <c r="F79" s="19">
        <f t="shared" si="5"/>
        <v>1400</v>
      </c>
      <c r="G79" s="19">
        <v>1400</v>
      </c>
      <c r="H79" s="19">
        <v>1400</v>
      </c>
      <c r="I79" s="19">
        <f t="shared" si="6"/>
        <v>1400</v>
      </c>
      <c r="J79" s="19">
        <v>1400</v>
      </c>
      <c r="K79" s="19">
        <f t="shared" si="7"/>
        <v>0</v>
      </c>
      <c r="L79" s="19">
        <f t="shared" si="8"/>
        <v>0</v>
      </c>
      <c r="M79" s="19">
        <f t="shared" si="9"/>
        <v>0</v>
      </c>
      <c r="N79" s="19">
        <f t="shared" si="10"/>
        <v>14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8">
        <v>8401070</v>
      </c>
      <c r="B80" s="18" t="s">
        <v>44</v>
      </c>
      <c r="C80" s="20" t="s">
        <v>84</v>
      </c>
      <c r="D80" s="19">
        <v>1300</v>
      </c>
      <c r="E80" s="19">
        <v>2000</v>
      </c>
      <c r="F80" s="19">
        <v>3300</v>
      </c>
      <c r="G80" s="19">
        <v>3300</v>
      </c>
      <c r="H80" s="19">
        <v>0</v>
      </c>
      <c r="I80" s="19">
        <f t="shared" si="6"/>
        <v>0</v>
      </c>
      <c r="J80" s="19">
        <v>0</v>
      </c>
      <c r="K80" s="19">
        <f t="shared" si="7"/>
        <v>3300</v>
      </c>
      <c r="L80" s="19">
        <f t="shared" si="8"/>
        <v>3300</v>
      </c>
      <c r="M80" s="19">
        <f t="shared" si="9"/>
        <v>3300</v>
      </c>
      <c r="N80" s="19">
        <f t="shared" si="10"/>
        <v>0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8">
        <v>9</v>
      </c>
      <c r="B81" s="18" t="s">
        <v>44</v>
      </c>
      <c r="C81" s="20" t="s">
        <v>95</v>
      </c>
      <c r="D81" s="19">
        <v>26910.68</v>
      </c>
      <c r="E81" s="19">
        <v>0</v>
      </c>
      <c r="F81" s="19">
        <f t="shared" si="5"/>
        <v>26910.68</v>
      </c>
      <c r="G81" s="19">
        <v>26910.68</v>
      </c>
      <c r="H81" s="19">
        <v>2538.75</v>
      </c>
      <c r="I81" s="19">
        <f t="shared" si="6"/>
        <v>2538.75</v>
      </c>
      <c r="J81" s="19">
        <v>2538.75</v>
      </c>
      <c r="K81" s="19">
        <f t="shared" si="7"/>
        <v>24371.93</v>
      </c>
      <c r="L81" s="19">
        <f t="shared" si="8"/>
        <v>24371.93</v>
      </c>
      <c r="M81" s="19">
        <f t="shared" si="9"/>
        <v>24371.93</v>
      </c>
      <c r="N81" s="19">
        <f t="shared" si="10"/>
        <v>25.387499999999999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8">
        <v>96</v>
      </c>
      <c r="B82" s="18" t="s">
        <v>44</v>
      </c>
      <c r="C82" s="20" t="s">
        <v>96</v>
      </c>
      <c r="D82" s="19">
        <v>0.01</v>
      </c>
      <c r="E82" s="19">
        <v>0</v>
      </c>
      <c r="F82" s="19">
        <f t="shared" si="5"/>
        <v>0.01</v>
      </c>
      <c r="G82" s="19">
        <v>0.01</v>
      </c>
      <c r="H82" s="19">
        <v>0</v>
      </c>
      <c r="I82" s="19">
        <v>0</v>
      </c>
      <c r="J82" s="19">
        <v>0</v>
      </c>
      <c r="K82" s="19">
        <f t="shared" si="7"/>
        <v>0.01</v>
      </c>
      <c r="L82" s="19">
        <f t="shared" si="8"/>
        <v>0.01</v>
      </c>
      <c r="M82" s="19">
        <f t="shared" si="9"/>
        <v>0.01</v>
      </c>
      <c r="N82" s="19">
        <f t="shared" si="10"/>
        <v>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8">
        <v>9602</v>
      </c>
      <c r="B83" s="18" t="s">
        <v>44</v>
      </c>
      <c r="C83" s="20" t="s">
        <v>97</v>
      </c>
      <c r="D83" s="19">
        <v>0.01</v>
      </c>
      <c r="E83" s="19">
        <v>0</v>
      </c>
      <c r="F83" s="19">
        <f t="shared" si="5"/>
        <v>0.01</v>
      </c>
      <c r="G83" s="19">
        <v>0.01</v>
      </c>
      <c r="H83" s="19">
        <v>0</v>
      </c>
      <c r="I83" s="19">
        <f t="shared" si="6"/>
        <v>0</v>
      </c>
      <c r="J83" s="19">
        <v>0</v>
      </c>
      <c r="K83" s="19">
        <f t="shared" si="7"/>
        <v>0.01</v>
      </c>
      <c r="L83" s="19">
        <f t="shared" si="8"/>
        <v>0.01</v>
      </c>
      <c r="M83" s="19">
        <f t="shared" si="9"/>
        <v>0.01</v>
      </c>
      <c r="N83" s="19">
        <f t="shared" si="10"/>
        <v>0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8">
        <v>9602010</v>
      </c>
      <c r="B84" s="18" t="s">
        <v>44</v>
      </c>
      <c r="C84" s="20" t="s">
        <v>98</v>
      </c>
      <c r="D84" s="19">
        <v>0.01</v>
      </c>
      <c r="E84" s="19">
        <v>0</v>
      </c>
      <c r="F84" s="19">
        <f t="shared" si="5"/>
        <v>0.01</v>
      </c>
      <c r="G84" s="19">
        <v>0.01</v>
      </c>
      <c r="H84" s="19">
        <v>0</v>
      </c>
      <c r="I84" s="19">
        <f t="shared" si="6"/>
        <v>0</v>
      </c>
      <c r="J84" s="19">
        <v>0</v>
      </c>
      <c r="K84" s="19">
        <f t="shared" si="7"/>
        <v>0.01</v>
      </c>
      <c r="L84" s="19">
        <f t="shared" si="8"/>
        <v>0.01</v>
      </c>
      <c r="M84" s="19">
        <f t="shared" si="9"/>
        <v>0.01</v>
      </c>
      <c r="N84" s="19">
        <f t="shared" si="10"/>
        <v>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8">
        <v>97</v>
      </c>
      <c r="B85" s="18" t="s">
        <v>44</v>
      </c>
      <c r="C85" s="20" t="s">
        <v>99</v>
      </c>
      <c r="D85" s="19">
        <v>26910.67</v>
      </c>
      <c r="E85" s="19">
        <v>0</v>
      </c>
      <c r="F85" s="19">
        <f t="shared" si="5"/>
        <v>26910.67</v>
      </c>
      <c r="G85" s="19">
        <v>26910.67</v>
      </c>
      <c r="H85" s="19">
        <v>2538.75</v>
      </c>
      <c r="I85" s="19">
        <f t="shared" si="6"/>
        <v>2538.75</v>
      </c>
      <c r="J85" s="19">
        <v>2538.75</v>
      </c>
      <c r="K85" s="19">
        <f t="shared" si="7"/>
        <v>24371.919999999998</v>
      </c>
      <c r="L85" s="19">
        <f t="shared" si="8"/>
        <v>24371.919999999998</v>
      </c>
      <c r="M85" s="19">
        <f t="shared" si="9"/>
        <v>24371.919999999998</v>
      </c>
      <c r="N85" s="19">
        <f t="shared" si="10"/>
        <v>25.387499999999999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8">
        <v>9701</v>
      </c>
      <c r="B86" s="18" t="s">
        <v>44</v>
      </c>
      <c r="C86" s="20" t="s">
        <v>100</v>
      </c>
      <c r="D86" s="19">
        <v>26910.67</v>
      </c>
      <c r="E86" s="19">
        <v>0</v>
      </c>
      <c r="F86" s="19">
        <f t="shared" si="5"/>
        <v>26910.67</v>
      </c>
      <c r="G86" s="19">
        <v>26910.67</v>
      </c>
      <c r="H86" s="19">
        <v>2538.75</v>
      </c>
      <c r="I86" s="19">
        <f t="shared" si="6"/>
        <v>2538.75</v>
      </c>
      <c r="J86" s="19">
        <v>2538.75</v>
      </c>
      <c r="K86" s="19">
        <f t="shared" si="7"/>
        <v>24371.919999999998</v>
      </c>
      <c r="L86" s="19">
        <f t="shared" si="8"/>
        <v>24371.919999999998</v>
      </c>
      <c r="M86" s="19">
        <f t="shared" si="9"/>
        <v>24371.919999999998</v>
      </c>
      <c r="N86" s="19">
        <f t="shared" si="10"/>
        <v>25.387499999999999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8">
        <v>9701010</v>
      </c>
      <c r="B87" s="18" t="s">
        <v>44</v>
      </c>
      <c r="C87" s="20" t="s">
        <v>101</v>
      </c>
      <c r="D87" s="19">
        <v>26910.67</v>
      </c>
      <c r="E87" s="19">
        <v>0</v>
      </c>
      <c r="F87" s="19">
        <f t="shared" si="5"/>
        <v>26910.67</v>
      </c>
      <c r="G87" s="19">
        <v>26910.67</v>
      </c>
      <c r="H87" s="19">
        <v>2538.75</v>
      </c>
      <c r="I87" s="19">
        <f t="shared" si="6"/>
        <v>2538.75</v>
      </c>
      <c r="J87" s="19">
        <v>2537.75</v>
      </c>
      <c r="K87" s="19">
        <f t="shared" si="7"/>
        <v>24371.919999999998</v>
      </c>
      <c r="L87" s="19">
        <f t="shared" si="8"/>
        <v>24371.919999999998</v>
      </c>
      <c r="M87" s="19">
        <f t="shared" si="9"/>
        <v>24371.919999999998</v>
      </c>
      <c r="N87" s="19">
        <f t="shared" si="10"/>
        <v>25.387499999999999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2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2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2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13">
        <v>45838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12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17</v>
      </c>
      <c r="B3" s="2" t="s">
        <v>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18</v>
      </c>
      <c r="B4" s="14" t="s">
        <v>45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19</v>
      </c>
      <c r="B5" s="11" t="s">
        <v>41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2">
        <v>52302086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4" t="s">
        <v>21</v>
      </c>
      <c r="B7" s="5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6" t="s">
        <v>23</v>
      </c>
      <c r="B1" s="5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6" t="s">
        <v>2</v>
      </c>
      <c r="B2" s="5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7" t="s">
        <v>25</v>
      </c>
      <c r="B3" s="7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8" t="s">
        <v>0</v>
      </c>
      <c r="B4" s="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8" t="s">
        <v>1</v>
      </c>
      <c r="B5" s="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8" t="s">
        <v>2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8" t="s">
        <v>3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8" t="s">
        <v>4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8" t="s">
        <v>5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8" t="s">
        <v>6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8" t="s">
        <v>7</v>
      </c>
      <c r="B11" s="9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8" t="s">
        <v>8</v>
      </c>
      <c r="B12" s="9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8" t="s">
        <v>9</v>
      </c>
      <c r="B13" s="9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8" t="s">
        <v>10</v>
      </c>
      <c r="B14" s="9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8" t="s">
        <v>11</v>
      </c>
      <c r="B15" s="9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8" t="s">
        <v>12</v>
      </c>
      <c r="B16" s="9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8" t="s">
        <v>13</v>
      </c>
      <c r="B17" s="9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LENOVO</cp:lastModifiedBy>
  <dcterms:created xsi:type="dcterms:W3CDTF">2011-04-20T17:22:00Z</dcterms:created>
  <dcterms:modified xsi:type="dcterms:W3CDTF">2025-07-08T20:09:02Z</dcterms:modified>
</cp:coreProperties>
</file>